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Register" sheetId="1" r:id="rId1"/>
    <sheet name="Collections" sheetId="2" r:id="rId2"/>
    <sheet name="Summary" sheetId="3" r:id="rId3"/>
    <sheet name="Members" sheetId="4" r:id="rId4"/>
    <sheet name="How to use" sheetId="5" r:id="rId5"/>
  </sheets>
  <definedNames>
    <definedName name="_xlnm._FilterDatabase" localSheetId="1" hidden="1">Collections!$A$1:$F$2001</definedName>
    <definedName name="_xlnm._FilterDatabase" localSheetId="0" hidden="1">Register!$A$1:$L$501</definedName>
    <definedName name="_xlnm.Print_Titles" localSheetId="0">Register!$1:$1</definedName>
  </definedNames>
  <calcPr calcId="124519" fullCalcOnLoad="1"/>
</workbook>
</file>

<file path=xl/sharedStrings.xml><?xml version="1.0" encoding="utf-8"?>
<sst xmlns="http://schemas.openxmlformats.org/spreadsheetml/2006/main" count="76" uniqueCount="74">
  <si>
    <t>Name</t>
  </si>
  <si>
    <t>Phone</t>
  </si>
  <si>
    <t>Email (optional)</t>
  </si>
  <si>
    <t>Plan start date</t>
  </si>
  <si>
    <t>Plan (months)</t>
  </si>
  <si>
    <t>Plan ends on</t>
  </si>
  <si>
    <t>Days left</t>
  </si>
  <si>
    <t>Status</t>
  </si>
  <si>
    <t>Fee (₹)</t>
  </si>
  <si>
    <t>Paid (₹)</t>
  </si>
  <si>
    <t>Dues (₹)</t>
  </si>
  <si>
    <t>Notes</t>
  </si>
  <si>
    <t>Date</t>
  </si>
  <si>
    <t>Member name</t>
  </si>
  <si>
    <t>Amount (₹)</t>
  </si>
  <si>
    <t>Mode</t>
  </si>
  <si>
    <t>Taken by</t>
  </si>
  <si>
    <t>Note</t>
  </si>
  <si>
    <t>Match at closing time</t>
  </si>
  <si>
    <t>Cash today</t>
  </si>
  <si>
    <t>UPI today</t>
  </si>
  <si>
    <t>Everything today</t>
  </si>
  <si>
    <t>This month</t>
  </si>
  <si>
    <t>Count the cash drawer and check</t>
  </si>
  <si>
    <t>the day's UPI before you close.</t>
  </si>
  <si>
    <t>Your gym at a glance</t>
  </si>
  <si>
    <t>Updates by itself from the Register and Collections sheets.</t>
  </si>
  <si>
    <t>Members with a running plan</t>
  </si>
  <si>
    <t>Plans ending in the next 7 days</t>
  </si>
  <si>
    <t>Plans that have ended (not renewed)</t>
  </si>
  <si>
    <t>Members who owe money</t>
  </si>
  <si>
    <t>Total dues</t>
  </si>
  <si>
    <t>Collected today</t>
  </si>
  <si>
    <t>Collected this month</t>
  </si>
  <si>
    <t>name</t>
  </si>
  <si>
    <t>phone</t>
  </si>
  <si>
    <t>email</t>
  </si>
  <si>
    <t>joinedDate</t>
  </si>
  <si>
    <t>planDuration</t>
  </si>
  <si>
    <t>totalPlanPrice</t>
  </si>
  <si>
    <t>paymentReceivedAtEnrollment</t>
  </si>
  <si>
    <t>How to use this register</t>
  </si>
  <si>
    <t>Free from Aeren (www.aeren.io). Works in Excel, Google Sheets and LibreOffice.</t>
  </si>
  <si>
    <t>Add your members</t>
  </si>
  <si>
    <t>On the Register sheet, fill one row per member: name, phone, the date their current plan started, the plan length in months, the fee for the whole plan and what they have paid so far. The grey columns fill themselves: when the plan ends, days left, status and dues.</t>
  </si>
  <si>
    <t>When someone pays</t>
  </si>
  <si>
    <t>Add a line on the Collections sheet (date, name, amount, cash or UPI), then update Paid on their Register row. Collections keeps today's cash and UPI totals so you can match the drawer at closing time.</t>
  </si>
  <si>
    <t>When someone renews</t>
  </si>
  <si>
    <t>Change their Plan start date to the day the new plan starts, then Plan (months) and Fee, and set Paid to what they have paid towards the new plan. The old plan's payments stay in Collections.</t>
  </si>
  <si>
    <t>Every morning</t>
  </si>
  <si>
    <t>Filter Status for Ends soon (plans ending in the next 7 days) and Expired, or sort by Days left. Those are the people to message today. Filter Dues for anything above 0 to see who owes money.</t>
  </si>
  <si>
    <t>Moving to Aeren later</t>
  </si>
  <si>
    <t>This same file uploads into Aeren. In Aeren, open Members, then New member, choose Bulk add (.xlsx) and upload it. Aeren reads the Members sheet, which is built from your Register, so there is nothing to retype. Plan lengths must be 1, 2, 3, 4, 5, 6 or 12 months and start dates from 1 January 2024. A member who has paid part of their fee comes in as owing the whole fee; record what they paid in Aeren afterwards. On Aeren Pro, members with an email address are sent a login for the member app.</t>
  </si>
  <si>
    <t>Don't type on the Members sheet</t>
  </si>
  <si>
    <t>It copies the Register by itself and is locked so it can't be changed by mistake.</t>
  </si>
  <si>
    <t>Example (not part of your register)</t>
  </si>
  <si>
    <t>Plan start</t>
  </si>
  <si>
    <t>Months</t>
  </si>
  <si>
    <t>Ends on</t>
  </si>
  <si>
    <t>Fee</t>
  </si>
  <si>
    <t>Paid</t>
  </si>
  <si>
    <t>Dues</t>
  </si>
  <si>
    <t>Rahul Sharma</t>
  </si>
  <si>
    <t>01-Sep-2026</t>
  </si>
  <si>
    <t>01-Dec-2026</t>
  </si>
  <si>
    <t>Active</t>
  </si>
  <si>
    <t>Priya Verma</t>
  </si>
  <si>
    <t>15-Sep-2026</t>
  </si>
  <si>
    <t>15-Oct-2026</t>
  </si>
  <si>
    <t>Expired</t>
  </si>
  <si>
    <t>Aman Gill</t>
  </si>
  <si>
    <t>20-Jul-2026</t>
  </si>
  <si>
    <t>20-Oct-2026</t>
  </si>
  <si>
    <t>Ends soon</t>
  </si>
</sst>
</file>

<file path=xl/styles.xml><?xml version="1.0" encoding="utf-8"?>
<styleSheet xmlns="http://schemas.openxmlformats.org/spreadsheetml/2006/main">
  <numFmts count="3">
    <numFmt numFmtId="164" formatCode="@"/>
    <numFmt numFmtId="165" formatCode="dd-mmm-yyyy"/>
    <numFmt numFmtId="166" formatCode="&quot;₹&quot;#,##0"/>
  </numFmts>
  <fonts count="8">
    <font>
      <sz val="11"/>
      <color theme="1"/>
      <name val="Calibri"/>
      <family val="2"/>
      <scheme val="minor"/>
    </font>
    <font>
      <b/>
      <sz val="11"/>
      <color rgb="FFF0F2FA"/>
      <name val="Calibri"/>
      <family val="2"/>
      <scheme val="minor"/>
    </font>
    <font>
      <b/>
      <sz val="11"/>
      <color rgb="FF082416"/>
      <name val="Calibri"/>
      <family val="2"/>
      <scheme val="minor"/>
    </font>
    <font>
      <b/>
      <sz val="11"/>
      <color theme="1"/>
      <name val="Calibri"/>
      <family val="2"/>
      <scheme val="minor"/>
    </font>
    <font>
      <sz val="11"/>
      <color rgb="FF4A5A52"/>
      <name val="Calibri"/>
      <family val="2"/>
      <scheme val="minor"/>
    </font>
    <font>
      <b/>
      <sz val="16"/>
      <color rgb="FF082416"/>
      <name val="Calibri"/>
      <family val="2"/>
      <scheme val="minor"/>
    </font>
    <font>
      <sz val="11"/>
      <color rgb="FF082416"/>
      <name val="Calibri"/>
      <family val="2"/>
      <scheme val="minor"/>
    </font>
    <font>
      <b/>
      <sz val="14"/>
      <color rgb="FF082416"/>
      <name val="Calibri"/>
      <family val="2"/>
      <scheme val="minor"/>
    </font>
  </fonts>
  <fills count="6">
    <fill>
      <patternFill patternType="none"/>
    </fill>
    <fill>
      <patternFill patternType="gray125"/>
    </fill>
    <fill>
      <patternFill patternType="solid">
        <fgColor rgb="FFF4F5F4"/>
        <bgColor indexed="64"/>
      </patternFill>
    </fill>
    <fill>
      <patternFill patternType="solid">
        <fgColor rgb="FF082416"/>
        <bgColor indexed="64"/>
      </patternFill>
    </fill>
    <fill>
      <patternFill patternType="solid">
        <fgColor rgb="FFD7DCD9"/>
        <bgColor indexed="64"/>
      </patternFill>
    </fill>
    <fill>
      <patternFill patternType="solid">
        <fgColor rgb="FFEEF0EF"/>
        <bgColor indexed="64"/>
      </patternFill>
    </fill>
  </fills>
  <borders count="3">
    <border>
      <left/>
      <right/>
      <top/>
      <bottom/>
      <diagonal/>
    </border>
    <border>
      <left style="thin">
        <color rgb="FF082416"/>
      </left>
      <right style="thin">
        <color rgb="FF082416"/>
      </right>
      <top style="thin">
        <color rgb="FF082416"/>
      </top>
      <bottom style="thin">
        <color rgb="FF082416"/>
      </bottom>
      <diagonal/>
    </border>
    <border>
      <left style="thin">
        <color rgb="FFB8BFBB"/>
      </left>
      <right style="thin">
        <color rgb="FFB8BFBB"/>
      </right>
      <top style="thin">
        <color rgb="FFB8BFBB"/>
      </top>
      <bottom style="thin">
        <color rgb="FFB8BFBB"/>
      </bottom>
      <diagonal/>
    </border>
  </borders>
  <cellStyleXfs count="1">
    <xf numFmtId="0" fontId="0" fillId="0" borderId="0"/>
  </cellStyleXfs>
  <cellXfs count="24">
    <xf numFmtId="0" fontId="0" fillId="0" borderId="0" xfId="0"/>
    <xf numFmtId="0" fontId="0" fillId="0" borderId="0" xfId="0" applyAlignment="1">
      <alignment vertical="top"/>
    </xf>
    <xf numFmtId="164" fontId="0" fillId="0" borderId="0" xfId="0" applyNumberFormat="1" applyAlignment="1">
      <alignment vertical="top"/>
    </xf>
    <xf numFmtId="165" fontId="0" fillId="0" borderId="0" xfId="0" applyNumberFormat="1" applyAlignment="1">
      <alignment vertical="top"/>
    </xf>
    <xf numFmtId="1" fontId="0" fillId="0" borderId="0" xfId="0" applyNumberFormat="1" applyAlignment="1">
      <alignment horizontal="center" vertical="top"/>
    </xf>
    <xf numFmtId="165" fontId="0" fillId="2" borderId="0" xfId="0" applyNumberFormat="1" applyFill="1" applyAlignment="1">
      <alignment vertical="top"/>
    </xf>
    <xf numFmtId="1" fontId="0" fillId="2" borderId="0" xfId="0" applyNumberFormat="1" applyFill="1" applyAlignment="1">
      <alignment horizontal="center" vertical="top"/>
    </xf>
    <xf numFmtId="0" fontId="0" fillId="2" borderId="0" xfId="0" applyFill="1" applyAlignment="1">
      <alignment horizontal="center" vertical="top"/>
    </xf>
    <xf numFmtId="166" fontId="0" fillId="0" borderId="0" xfId="0" applyNumberFormat="1" applyAlignment="1">
      <alignment vertical="top"/>
    </xf>
    <xf numFmtId="166" fontId="0" fillId="2" borderId="0" xfId="0" applyNumberFormat="1" applyFill="1" applyAlignment="1">
      <alignment vertical="top"/>
    </xf>
    <xf numFmtId="0" fontId="1" fillId="3" borderId="1" xfId="0" applyFont="1" applyFill="1" applyBorder="1" applyAlignment="1">
      <alignment vertical="center" wrapText="1"/>
    </xf>
    <xf numFmtId="0" fontId="2" fillId="4" borderId="2" xfId="0" applyFont="1" applyFill="1" applyBorder="1" applyAlignment="1">
      <alignment vertical="center" wrapText="1"/>
    </xf>
    <xf numFmtId="0" fontId="1" fillId="3" borderId="0" xfId="0" applyFont="1" applyFill="1"/>
    <xf numFmtId="0" fontId="0" fillId="5" borderId="0" xfId="0" applyFill="1"/>
    <xf numFmtId="166" fontId="3" fillId="5" borderId="0" xfId="0" applyNumberFormat="1" applyFont="1" applyFill="1"/>
    <xf numFmtId="0" fontId="4" fillId="0" borderId="0" xfId="0" applyFont="1" applyAlignment="1">
      <alignment vertical="top" wrapText="1"/>
    </xf>
    <xf numFmtId="0" fontId="5" fillId="0" borderId="0" xfId="0" applyFont="1"/>
    <xf numFmtId="0" fontId="6" fillId="0" borderId="0" xfId="0" applyFont="1" applyAlignment="1">
      <alignment vertical="center"/>
    </xf>
    <xf numFmtId="1" fontId="7" fillId="0" borderId="0" xfId="0" applyNumberFormat="1" applyFont="1" applyAlignment="1">
      <alignment horizontal="right"/>
    </xf>
    <xf numFmtId="166" fontId="7" fillId="0" borderId="0" xfId="0" applyNumberFormat="1" applyFont="1" applyAlignment="1">
      <alignment horizontal="right"/>
    </xf>
    <xf numFmtId="0" fontId="2" fillId="4" borderId="0" xfId="0" applyFont="1" applyFill="1"/>
    <xf numFmtId="164" fontId="0" fillId="0" borderId="0" xfId="0" applyNumberFormat="1"/>
    <xf numFmtId="0" fontId="2" fillId="0" borderId="0" xfId="0" applyFont="1" applyAlignment="1">
      <alignment vertical="top" wrapText="1"/>
    </xf>
    <xf numFmtId="0" fontId="0" fillId="0" borderId="0" xfId="0" applyAlignment="1">
      <alignment vertical="top" wrapText="1"/>
    </xf>
  </cellXfs>
  <cellStyles count="1">
    <cellStyle name="Normal" xfId="0" builtinId="0"/>
  </cellStyles>
  <dxfs count="3">
    <dxf>
      <font>
        <b/>
        <color rgb="FF9B1C10"/>
      </font>
      <fill>
        <patternFill>
          <bgColor rgb="FFFDE4E1"/>
        </patternFill>
      </fill>
    </dxf>
    <dxf>
      <font>
        <b/>
        <color rgb="FF8A5300"/>
      </font>
      <fill>
        <patternFill>
          <bgColor rgb="FFFFF1D6"/>
        </patternFill>
      </fill>
    </dxf>
    <dxf>
      <font>
        <color rgb="FF1F5C40"/>
      </font>
      <fill>
        <patternFill>
          <bgColor rgb="FFE4F2EA"/>
        </patternFill>
      </fill>
    </dxf>
  </dxfs>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theme" Target="theme/theme1.xml"/><Relationship Id="rId7" Type="http://schemas.openxmlformats.org/officeDocument/2006/relationships/styles" Target="styles.xml"/><Relationship Id="rId8"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sheetPr>
    <tabColor rgb="FF082416"/>
    <pageSetUpPr fitToPage="1"/>
  </sheetPr>
  <dimension ref="A1:L501"/>
  <sheetViews>
    <sheetView tabSelected="1" workbookViewId="0">
      <pane xSplit="1" ySplit="1" topLeftCell="B2" activePane="bottomRight" state="frozen"/>
      <selection pane="topRight" activeCell="B1" sqref="B1"/>
      <selection pane="bottomLeft" activeCell="A2" sqref="A2"/>
      <selection pane="bottomRight"/>
    </sheetView>
  </sheetViews>
  <sheetFormatPr defaultRowHeight="15"/>
  <cols>
    <col min="1" max="1" width="24.7109375" style="1" customWidth="1"/>
    <col min="2" max="2" width="15.7109375" style="2" customWidth="1"/>
    <col min="3" max="3" width="26.7109375" style="1" customWidth="1"/>
    <col min="4" max="4" width="15.7109375" style="3" customWidth="1"/>
    <col min="5" max="5" width="11.7109375" style="4" customWidth="1"/>
    <col min="6" max="6" width="15.7109375" style="5" customWidth="1"/>
    <col min="7" max="7" width="9.7109375" style="6" customWidth="1"/>
    <col min="8" max="8" width="12.7109375" style="7" customWidth="1"/>
    <col min="9" max="10" width="11.7109375" style="8" customWidth="1"/>
    <col min="11" max="11" width="11.7109375" style="9" customWidth="1"/>
    <col min="12" max="12" width="30.7109375" style="1" customWidth="1"/>
  </cols>
  <sheetData>
    <row r="1" spans="1:12" ht="32" customHeight="1">
      <c r="A1" s="10" t="s">
        <v>0</v>
      </c>
      <c r="B1" s="10" t="s">
        <v>1</v>
      </c>
      <c r="C1" s="10" t="s">
        <v>2</v>
      </c>
      <c r="D1" s="10" t="s">
        <v>3</v>
      </c>
      <c r="E1" s="10" t="s">
        <v>4</v>
      </c>
      <c r="F1" s="11" t="s">
        <v>5</v>
      </c>
      <c r="G1" s="11" t="s">
        <v>6</v>
      </c>
      <c r="H1" s="11" t="s">
        <v>7</v>
      </c>
      <c r="I1" s="10" t="s">
        <v>8</v>
      </c>
      <c r="J1" s="10" t="s">
        <v>9</v>
      </c>
      <c r="K1" s="11" t="s">
        <v>10</v>
      </c>
      <c r="L1" s="10" t="s">
        <v>11</v>
      </c>
    </row>
    <row r="2" spans="1:12">
      <c r="F2" s="5">
        <f>IF(OR(D2="",E2=""),"",EDATE(D2,E2))</f>
        <v/>
      </c>
      <c r="G2" s="6">
        <f>IF(F2="","",F2-TODAY())</f>
        <v/>
      </c>
      <c r="H2" s="7">
        <f>IF(A2="","",IF(F2="","No plan",IF(G2&lt;0,"Expired",IF(G2&lt;=7,"Ends soon","Active"))))</f>
        <v/>
      </c>
      <c r="K2" s="9">
        <f>IF(A2="","",MAX(0,N(I2)-N(J2)))</f>
        <v/>
      </c>
    </row>
    <row r="3" spans="1:12">
      <c r="F3" s="5">
        <f>IF(OR(D3="",E3=""),"",EDATE(D3,E3))</f>
        <v/>
      </c>
      <c r="G3" s="6">
        <f>IF(F3="","",F3-TODAY())</f>
        <v/>
      </c>
      <c r="H3" s="7">
        <f>IF(A3="","",IF(F3="","No plan",IF(G3&lt;0,"Expired",IF(G3&lt;=7,"Ends soon","Active"))))</f>
        <v/>
      </c>
      <c r="K3" s="9">
        <f>IF(A3="","",MAX(0,N(I3)-N(J3)))</f>
        <v/>
      </c>
    </row>
    <row r="4" spans="1:12">
      <c r="F4" s="5">
        <f>IF(OR(D4="",E4=""),"",EDATE(D4,E4))</f>
        <v/>
      </c>
      <c r="G4" s="6">
        <f>IF(F4="","",F4-TODAY())</f>
        <v/>
      </c>
      <c r="H4" s="7">
        <f>IF(A4="","",IF(F4="","No plan",IF(G4&lt;0,"Expired",IF(G4&lt;=7,"Ends soon","Active"))))</f>
        <v/>
      </c>
      <c r="K4" s="9">
        <f>IF(A4="","",MAX(0,N(I4)-N(J4)))</f>
        <v/>
      </c>
    </row>
    <row r="5" spans="1:12">
      <c r="F5" s="5">
        <f>IF(OR(D5="",E5=""),"",EDATE(D5,E5))</f>
        <v/>
      </c>
      <c r="G5" s="6">
        <f>IF(F5="","",F5-TODAY())</f>
        <v/>
      </c>
      <c r="H5" s="7">
        <f>IF(A5="","",IF(F5="","No plan",IF(G5&lt;0,"Expired",IF(G5&lt;=7,"Ends soon","Active"))))</f>
        <v/>
      </c>
      <c r="K5" s="9">
        <f>IF(A5="","",MAX(0,N(I5)-N(J5)))</f>
        <v/>
      </c>
    </row>
    <row r="6" spans="1:12">
      <c r="F6" s="5">
        <f>IF(OR(D6="",E6=""),"",EDATE(D6,E6))</f>
        <v/>
      </c>
      <c r="G6" s="6">
        <f>IF(F6="","",F6-TODAY())</f>
        <v/>
      </c>
      <c r="H6" s="7">
        <f>IF(A6="","",IF(F6="","No plan",IF(G6&lt;0,"Expired",IF(G6&lt;=7,"Ends soon","Active"))))</f>
        <v/>
      </c>
      <c r="K6" s="9">
        <f>IF(A6="","",MAX(0,N(I6)-N(J6)))</f>
        <v/>
      </c>
    </row>
    <row r="7" spans="1:12">
      <c r="F7" s="5">
        <f>IF(OR(D7="",E7=""),"",EDATE(D7,E7))</f>
        <v/>
      </c>
      <c r="G7" s="6">
        <f>IF(F7="","",F7-TODAY())</f>
        <v/>
      </c>
      <c r="H7" s="7">
        <f>IF(A7="","",IF(F7="","No plan",IF(G7&lt;0,"Expired",IF(G7&lt;=7,"Ends soon","Active"))))</f>
        <v/>
      </c>
      <c r="K7" s="9">
        <f>IF(A7="","",MAX(0,N(I7)-N(J7)))</f>
        <v/>
      </c>
    </row>
    <row r="8" spans="1:12">
      <c r="F8" s="5">
        <f>IF(OR(D8="",E8=""),"",EDATE(D8,E8))</f>
        <v/>
      </c>
      <c r="G8" s="6">
        <f>IF(F8="","",F8-TODAY())</f>
        <v/>
      </c>
      <c r="H8" s="7">
        <f>IF(A8="","",IF(F8="","No plan",IF(G8&lt;0,"Expired",IF(G8&lt;=7,"Ends soon","Active"))))</f>
        <v/>
      </c>
      <c r="K8" s="9">
        <f>IF(A8="","",MAX(0,N(I8)-N(J8)))</f>
        <v/>
      </c>
    </row>
    <row r="9" spans="1:12">
      <c r="F9" s="5">
        <f>IF(OR(D9="",E9=""),"",EDATE(D9,E9))</f>
        <v/>
      </c>
      <c r="G9" s="6">
        <f>IF(F9="","",F9-TODAY())</f>
        <v/>
      </c>
      <c r="H9" s="7">
        <f>IF(A9="","",IF(F9="","No plan",IF(G9&lt;0,"Expired",IF(G9&lt;=7,"Ends soon","Active"))))</f>
        <v/>
      </c>
      <c r="K9" s="9">
        <f>IF(A9="","",MAX(0,N(I9)-N(J9)))</f>
        <v/>
      </c>
    </row>
    <row r="10" spans="1:12">
      <c r="F10" s="5">
        <f>IF(OR(D10="",E10=""),"",EDATE(D10,E10))</f>
        <v/>
      </c>
      <c r="G10" s="6">
        <f>IF(F10="","",F10-TODAY())</f>
        <v/>
      </c>
      <c r="H10" s="7">
        <f>IF(A10="","",IF(F10="","No plan",IF(G10&lt;0,"Expired",IF(G10&lt;=7,"Ends soon","Active"))))</f>
        <v/>
      </c>
      <c r="K10" s="9">
        <f>IF(A10="","",MAX(0,N(I10)-N(J10)))</f>
        <v/>
      </c>
    </row>
    <row r="11" spans="1:12">
      <c r="F11" s="5">
        <f>IF(OR(D11="",E11=""),"",EDATE(D11,E11))</f>
        <v/>
      </c>
      <c r="G11" s="6">
        <f>IF(F11="","",F11-TODAY())</f>
        <v/>
      </c>
      <c r="H11" s="7">
        <f>IF(A11="","",IF(F11="","No plan",IF(G11&lt;0,"Expired",IF(G11&lt;=7,"Ends soon","Active"))))</f>
        <v/>
      </c>
      <c r="K11" s="9">
        <f>IF(A11="","",MAX(0,N(I11)-N(J11)))</f>
        <v/>
      </c>
    </row>
    <row r="12" spans="1:12">
      <c r="F12" s="5">
        <f>IF(OR(D12="",E12=""),"",EDATE(D12,E12))</f>
        <v/>
      </c>
      <c r="G12" s="6">
        <f>IF(F12="","",F12-TODAY())</f>
        <v/>
      </c>
      <c r="H12" s="7">
        <f>IF(A12="","",IF(F12="","No plan",IF(G12&lt;0,"Expired",IF(G12&lt;=7,"Ends soon","Active"))))</f>
        <v/>
      </c>
      <c r="K12" s="9">
        <f>IF(A12="","",MAX(0,N(I12)-N(J12)))</f>
        <v/>
      </c>
    </row>
    <row r="13" spans="1:12">
      <c r="F13" s="5">
        <f>IF(OR(D13="",E13=""),"",EDATE(D13,E13))</f>
        <v/>
      </c>
      <c r="G13" s="6">
        <f>IF(F13="","",F13-TODAY())</f>
        <v/>
      </c>
      <c r="H13" s="7">
        <f>IF(A13="","",IF(F13="","No plan",IF(G13&lt;0,"Expired",IF(G13&lt;=7,"Ends soon","Active"))))</f>
        <v/>
      </c>
      <c r="K13" s="9">
        <f>IF(A13="","",MAX(0,N(I13)-N(J13)))</f>
        <v/>
      </c>
    </row>
    <row r="14" spans="1:12">
      <c r="F14" s="5">
        <f>IF(OR(D14="",E14=""),"",EDATE(D14,E14))</f>
        <v/>
      </c>
      <c r="G14" s="6">
        <f>IF(F14="","",F14-TODAY())</f>
        <v/>
      </c>
      <c r="H14" s="7">
        <f>IF(A14="","",IF(F14="","No plan",IF(G14&lt;0,"Expired",IF(G14&lt;=7,"Ends soon","Active"))))</f>
        <v/>
      </c>
      <c r="K14" s="9">
        <f>IF(A14="","",MAX(0,N(I14)-N(J14)))</f>
        <v/>
      </c>
    </row>
    <row r="15" spans="1:12">
      <c r="F15" s="5">
        <f>IF(OR(D15="",E15=""),"",EDATE(D15,E15))</f>
        <v/>
      </c>
      <c r="G15" s="6">
        <f>IF(F15="","",F15-TODAY())</f>
        <v/>
      </c>
      <c r="H15" s="7">
        <f>IF(A15="","",IF(F15="","No plan",IF(G15&lt;0,"Expired",IF(G15&lt;=7,"Ends soon","Active"))))</f>
        <v/>
      </c>
      <c r="K15" s="9">
        <f>IF(A15="","",MAX(0,N(I15)-N(J15)))</f>
        <v/>
      </c>
    </row>
    <row r="16" spans="1:12">
      <c r="F16" s="5">
        <f>IF(OR(D16="",E16=""),"",EDATE(D16,E16))</f>
        <v/>
      </c>
      <c r="G16" s="6">
        <f>IF(F16="","",F16-TODAY())</f>
        <v/>
      </c>
      <c r="H16" s="7">
        <f>IF(A16="","",IF(F16="","No plan",IF(G16&lt;0,"Expired",IF(G16&lt;=7,"Ends soon","Active"))))</f>
        <v/>
      </c>
      <c r="K16" s="9">
        <f>IF(A16="","",MAX(0,N(I16)-N(J16)))</f>
        <v/>
      </c>
    </row>
    <row r="17" spans="6:11">
      <c r="F17" s="5">
        <f>IF(OR(D17="",E17=""),"",EDATE(D17,E17))</f>
        <v/>
      </c>
      <c r="G17" s="6">
        <f>IF(F17="","",F17-TODAY())</f>
        <v/>
      </c>
      <c r="H17" s="7">
        <f>IF(A17="","",IF(F17="","No plan",IF(G17&lt;0,"Expired",IF(G17&lt;=7,"Ends soon","Active"))))</f>
        <v/>
      </c>
      <c r="K17" s="9">
        <f>IF(A17="","",MAX(0,N(I17)-N(J17)))</f>
        <v/>
      </c>
    </row>
    <row r="18" spans="6:11">
      <c r="F18" s="5">
        <f>IF(OR(D18="",E18=""),"",EDATE(D18,E18))</f>
        <v/>
      </c>
      <c r="G18" s="6">
        <f>IF(F18="","",F18-TODAY())</f>
        <v/>
      </c>
      <c r="H18" s="7">
        <f>IF(A18="","",IF(F18="","No plan",IF(G18&lt;0,"Expired",IF(G18&lt;=7,"Ends soon","Active"))))</f>
        <v/>
      </c>
      <c r="K18" s="9">
        <f>IF(A18="","",MAX(0,N(I18)-N(J18)))</f>
        <v/>
      </c>
    </row>
    <row r="19" spans="6:11">
      <c r="F19" s="5">
        <f>IF(OR(D19="",E19=""),"",EDATE(D19,E19))</f>
        <v/>
      </c>
      <c r="G19" s="6">
        <f>IF(F19="","",F19-TODAY())</f>
        <v/>
      </c>
      <c r="H19" s="7">
        <f>IF(A19="","",IF(F19="","No plan",IF(G19&lt;0,"Expired",IF(G19&lt;=7,"Ends soon","Active"))))</f>
        <v/>
      </c>
      <c r="K19" s="9">
        <f>IF(A19="","",MAX(0,N(I19)-N(J19)))</f>
        <v/>
      </c>
    </row>
    <row r="20" spans="6:11">
      <c r="F20" s="5">
        <f>IF(OR(D20="",E20=""),"",EDATE(D20,E20))</f>
        <v/>
      </c>
      <c r="G20" s="6">
        <f>IF(F20="","",F20-TODAY())</f>
        <v/>
      </c>
      <c r="H20" s="7">
        <f>IF(A20="","",IF(F20="","No plan",IF(G20&lt;0,"Expired",IF(G20&lt;=7,"Ends soon","Active"))))</f>
        <v/>
      </c>
      <c r="K20" s="9">
        <f>IF(A20="","",MAX(0,N(I20)-N(J20)))</f>
        <v/>
      </c>
    </row>
    <row r="21" spans="6:11">
      <c r="F21" s="5">
        <f>IF(OR(D21="",E21=""),"",EDATE(D21,E21))</f>
        <v/>
      </c>
      <c r="G21" s="6">
        <f>IF(F21="","",F21-TODAY())</f>
        <v/>
      </c>
      <c r="H21" s="7">
        <f>IF(A21="","",IF(F21="","No plan",IF(G21&lt;0,"Expired",IF(G21&lt;=7,"Ends soon","Active"))))</f>
        <v/>
      </c>
      <c r="K21" s="9">
        <f>IF(A21="","",MAX(0,N(I21)-N(J21)))</f>
        <v/>
      </c>
    </row>
    <row r="22" spans="6:11">
      <c r="F22" s="5">
        <f>IF(OR(D22="",E22=""),"",EDATE(D22,E22))</f>
        <v/>
      </c>
      <c r="G22" s="6">
        <f>IF(F22="","",F22-TODAY())</f>
        <v/>
      </c>
      <c r="H22" s="7">
        <f>IF(A22="","",IF(F22="","No plan",IF(G22&lt;0,"Expired",IF(G22&lt;=7,"Ends soon","Active"))))</f>
        <v/>
      </c>
      <c r="K22" s="9">
        <f>IF(A22="","",MAX(0,N(I22)-N(J22)))</f>
        <v/>
      </c>
    </row>
    <row r="23" spans="6:11">
      <c r="F23" s="5">
        <f>IF(OR(D23="",E23=""),"",EDATE(D23,E23))</f>
        <v/>
      </c>
      <c r="G23" s="6">
        <f>IF(F23="","",F23-TODAY())</f>
        <v/>
      </c>
      <c r="H23" s="7">
        <f>IF(A23="","",IF(F23="","No plan",IF(G23&lt;0,"Expired",IF(G23&lt;=7,"Ends soon","Active"))))</f>
        <v/>
      </c>
      <c r="K23" s="9">
        <f>IF(A23="","",MAX(0,N(I23)-N(J23)))</f>
        <v/>
      </c>
    </row>
    <row r="24" spans="6:11">
      <c r="F24" s="5">
        <f>IF(OR(D24="",E24=""),"",EDATE(D24,E24))</f>
        <v/>
      </c>
      <c r="G24" s="6">
        <f>IF(F24="","",F24-TODAY())</f>
        <v/>
      </c>
      <c r="H24" s="7">
        <f>IF(A24="","",IF(F24="","No plan",IF(G24&lt;0,"Expired",IF(G24&lt;=7,"Ends soon","Active"))))</f>
        <v/>
      </c>
      <c r="K24" s="9">
        <f>IF(A24="","",MAX(0,N(I24)-N(J24)))</f>
        <v/>
      </c>
    </row>
    <row r="25" spans="6:11">
      <c r="F25" s="5">
        <f>IF(OR(D25="",E25=""),"",EDATE(D25,E25))</f>
        <v/>
      </c>
      <c r="G25" s="6">
        <f>IF(F25="","",F25-TODAY())</f>
        <v/>
      </c>
      <c r="H25" s="7">
        <f>IF(A25="","",IF(F25="","No plan",IF(G25&lt;0,"Expired",IF(G25&lt;=7,"Ends soon","Active"))))</f>
        <v/>
      </c>
      <c r="K25" s="9">
        <f>IF(A25="","",MAX(0,N(I25)-N(J25)))</f>
        <v/>
      </c>
    </row>
    <row r="26" spans="6:11">
      <c r="F26" s="5">
        <f>IF(OR(D26="",E26=""),"",EDATE(D26,E26))</f>
        <v/>
      </c>
      <c r="G26" s="6">
        <f>IF(F26="","",F26-TODAY())</f>
        <v/>
      </c>
      <c r="H26" s="7">
        <f>IF(A26="","",IF(F26="","No plan",IF(G26&lt;0,"Expired",IF(G26&lt;=7,"Ends soon","Active"))))</f>
        <v/>
      </c>
      <c r="K26" s="9">
        <f>IF(A26="","",MAX(0,N(I26)-N(J26)))</f>
        <v/>
      </c>
    </row>
    <row r="27" spans="6:11">
      <c r="F27" s="5">
        <f>IF(OR(D27="",E27=""),"",EDATE(D27,E27))</f>
        <v/>
      </c>
      <c r="G27" s="6">
        <f>IF(F27="","",F27-TODAY())</f>
        <v/>
      </c>
      <c r="H27" s="7">
        <f>IF(A27="","",IF(F27="","No plan",IF(G27&lt;0,"Expired",IF(G27&lt;=7,"Ends soon","Active"))))</f>
        <v/>
      </c>
      <c r="K27" s="9">
        <f>IF(A27="","",MAX(0,N(I27)-N(J27)))</f>
        <v/>
      </c>
    </row>
    <row r="28" spans="6:11">
      <c r="F28" s="5">
        <f>IF(OR(D28="",E28=""),"",EDATE(D28,E28))</f>
        <v/>
      </c>
      <c r="G28" s="6">
        <f>IF(F28="","",F28-TODAY())</f>
        <v/>
      </c>
      <c r="H28" s="7">
        <f>IF(A28="","",IF(F28="","No plan",IF(G28&lt;0,"Expired",IF(G28&lt;=7,"Ends soon","Active"))))</f>
        <v/>
      </c>
      <c r="K28" s="9">
        <f>IF(A28="","",MAX(0,N(I28)-N(J28)))</f>
        <v/>
      </c>
    </row>
    <row r="29" spans="6:11">
      <c r="F29" s="5">
        <f>IF(OR(D29="",E29=""),"",EDATE(D29,E29))</f>
        <v/>
      </c>
      <c r="G29" s="6">
        <f>IF(F29="","",F29-TODAY())</f>
        <v/>
      </c>
      <c r="H29" s="7">
        <f>IF(A29="","",IF(F29="","No plan",IF(G29&lt;0,"Expired",IF(G29&lt;=7,"Ends soon","Active"))))</f>
        <v/>
      </c>
      <c r="K29" s="9">
        <f>IF(A29="","",MAX(0,N(I29)-N(J29)))</f>
        <v/>
      </c>
    </row>
    <row r="30" spans="6:11">
      <c r="F30" s="5">
        <f>IF(OR(D30="",E30=""),"",EDATE(D30,E30))</f>
        <v/>
      </c>
      <c r="G30" s="6">
        <f>IF(F30="","",F30-TODAY())</f>
        <v/>
      </c>
      <c r="H30" s="7">
        <f>IF(A30="","",IF(F30="","No plan",IF(G30&lt;0,"Expired",IF(G30&lt;=7,"Ends soon","Active"))))</f>
        <v/>
      </c>
      <c r="K30" s="9">
        <f>IF(A30="","",MAX(0,N(I30)-N(J30)))</f>
        <v/>
      </c>
    </row>
    <row r="31" spans="6:11">
      <c r="F31" s="5">
        <f>IF(OR(D31="",E31=""),"",EDATE(D31,E31))</f>
        <v/>
      </c>
      <c r="G31" s="6">
        <f>IF(F31="","",F31-TODAY())</f>
        <v/>
      </c>
      <c r="H31" s="7">
        <f>IF(A31="","",IF(F31="","No plan",IF(G31&lt;0,"Expired",IF(G31&lt;=7,"Ends soon","Active"))))</f>
        <v/>
      </c>
      <c r="K31" s="9">
        <f>IF(A31="","",MAX(0,N(I31)-N(J31)))</f>
        <v/>
      </c>
    </row>
    <row r="32" spans="6:11">
      <c r="F32" s="5">
        <f>IF(OR(D32="",E32=""),"",EDATE(D32,E32))</f>
        <v/>
      </c>
      <c r="G32" s="6">
        <f>IF(F32="","",F32-TODAY())</f>
        <v/>
      </c>
      <c r="H32" s="7">
        <f>IF(A32="","",IF(F32="","No plan",IF(G32&lt;0,"Expired",IF(G32&lt;=7,"Ends soon","Active"))))</f>
        <v/>
      </c>
      <c r="K32" s="9">
        <f>IF(A32="","",MAX(0,N(I32)-N(J32)))</f>
        <v/>
      </c>
    </row>
    <row r="33" spans="6:11">
      <c r="F33" s="5">
        <f>IF(OR(D33="",E33=""),"",EDATE(D33,E33))</f>
        <v/>
      </c>
      <c r="G33" s="6">
        <f>IF(F33="","",F33-TODAY())</f>
        <v/>
      </c>
      <c r="H33" s="7">
        <f>IF(A33="","",IF(F33="","No plan",IF(G33&lt;0,"Expired",IF(G33&lt;=7,"Ends soon","Active"))))</f>
        <v/>
      </c>
      <c r="K33" s="9">
        <f>IF(A33="","",MAX(0,N(I33)-N(J33)))</f>
        <v/>
      </c>
    </row>
    <row r="34" spans="6:11">
      <c r="F34" s="5">
        <f>IF(OR(D34="",E34=""),"",EDATE(D34,E34))</f>
        <v/>
      </c>
      <c r="G34" s="6">
        <f>IF(F34="","",F34-TODAY())</f>
        <v/>
      </c>
      <c r="H34" s="7">
        <f>IF(A34="","",IF(F34="","No plan",IF(G34&lt;0,"Expired",IF(G34&lt;=7,"Ends soon","Active"))))</f>
        <v/>
      </c>
      <c r="K34" s="9">
        <f>IF(A34="","",MAX(0,N(I34)-N(J34)))</f>
        <v/>
      </c>
    </row>
    <row r="35" spans="6:11">
      <c r="F35" s="5">
        <f>IF(OR(D35="",E35=""),"",EDATE(D35,E35))</f>
        <v/>
      </c>
      <c r="G35" s="6">
        <f>IF(F35="","",F35-TODAY())</f>
        <v/>
      </c>
      <c r="H35" s="7">
        <f>IF(A35="","",IF(F35="","No plan",IF(G35&lt;0,"Expired",IF(G35&lt;=7,"Ends soon","Active"))))</f>
        <v/>
      </c>
      <c r="K35" s="9">
        <f>IF(A35="","",MAX(0,N(I35)-N(J35)))</f>
        <v/>
      </c>
    </row>
    <row r="36" spans="6:11">
      <c r="F36" s="5">
        <f>IF(OR(D36="",E36=""),"",EDATE(D36,E36))</f>
        <v/>
      </c>
      <c r="G36" s="6">
        <f>IF(F36="","",F36-TODAY())</f>
        <v/>
      </c>
      <c r="H36" s="7">
        <f>IF(A36="","",IF(F36="","No plan",IF(G36&lt;0,"Expired",IF(G36&lt;=7,"Ends soon","Active"))))</f>
        <v/>
      </c>
      <c r="K36" s="9">
        <f>IF(A36="","",MAX(0,N(I36)-N(J36)))</f>
        <v/>
      </c>
    </row>
    <row r="37" spans="6:11">
      <c r="F37" s="5">
        <f>IF(OR(D37="",E37=""),"",EDATE(D37,E37))</f>
        <v/>
      </c>
      <c r="G37" s="6">
        <f>IF(F37="","",F37-TODAY())</f>
        <v/>
      </c>
      <c r="H37" s="7">
        <f>IF(A37="","",IF(F37="","No plan",IF(G37&lt;0,"Expired",IF(G37&lt;=7,"Ends soon","Active"))))</f>
        <v/>
      </c>
      <c r="K37" s="9">
        <f>IF(A37="","",MAX(0,N(I37)-N(J37)))</f>
        <v/>
      </c>
    </row>
    <row r="38" spans="6:11">
      <c r="F38" s="5">
        <f>IF(OR(D38="",E38=""),"",EDATE(D38,E38))</f>
        <v/>
      </c>
      <c r="G38" s="6">
        <f>IF(F38="","",F38-TODAY())</f>
        <v/>
      </c>
      <c r="H38" s="7">
        <f>IF(A38="","",IF(F38="","No plan",IF(G38&lt;0,"Expired",IF(G38&lt;=7,"Ends soon","Active"))))</f>
        <v/>
      </c>
      <c r="K38" s="9">
        <f>IF(A38="","",MAX(0,N(I38)-N(J38)))</f>
        <v/>
      </c>
    </row>
    <row r="39" spans="6:11">
      <c r="F39" s="5">
        <f>IF(OR(D39="",E39=""),"",EDATE(D39,E39))</f>
        <v/>
      </c>
      <c r="G39" s="6">
        <f>IF(F39="","",F39-TODAY())</f>
        <v/>
      </c>
      <c r="H39" s="7">
        <f>IF(A39="","",IF(F39="","No plan",IF(G39&lt;0,"Expired",IF(G39&lt;=7,"Ends soon","Active"))))</f>
        <v/>
      </c>
      <c r="K39" s="9">
        <f>IF(A39="","",MAX(0,N(I39)-N(J39)))</f>
        <v/>
      </c>
    </row>
    <row r="40" spans="6:11">
      <c r="F40" s="5">
        <f>IF(OR(D40="",E40=""),"",EDATE(D40,E40))</f>
        <v/>
      </c>
      <c r="G40" s="6">
        <f>IF(F40="","",F40-TODAY())</f>
        <v/>
      </c>
      <c r="H40" s="7">
        <f>IF(A40="","",IF(F40="","No plan",IF(G40&lt;0,"Expired",IF(G40&lt;=7,"Ends soon","Active"))))</f>
        <v/>
      </c>
      <c r="K40" s="9">
        <f>IF(A40="","",MAX(0,N(I40)-N(J40)))</f>
        <v/>
      </c>
    </row>
    <row r="41" spans="6:11">
      <c r="F41" s="5">
        <f>IF(OR(D41="",E41=""),"",EDATE(D41,E41))</f>
        <v/>
      </c>
      <c r="G41" s="6">
        <f>IF(F41="","",F41-TODAY())</f>
        <v/>
      </c>
      <c r="H41" s="7">
        <f>IF(A41="","",IF(F41="","No plan",IF(G41&lt;0,"Expired",IF(G41&lt;=7,"Ends soon","Active"))))</f>
        <v/>
      </c>
      <c r="K41" s="9">
        <f>IF(A41="","",MAX(0,N(I41)-N(J41)))</f>
        <v/>
      </c>
    </row>
    <row r="42" spans="6:11">
      <c r="F42" s="5">
        <f>IF(OR(D42="",E42=""),"",EDATE(D42,E42))</f>
        <v/>
      </c>
      <c r="G42" s="6">
        <f>IF(F42="","",F42-TODAY())</f>
        <v/>
      </c>
      <c r="H42" s="7">
        <f>IF(A42="","",IF(F42="","No plan",IF(G42&lt;0,"Expired",IF(G42&lt;=7,"Ends soon","Active"))))</f>
        <v/>
      </c>
      <c r="K42" s="9">
        <f>IF(A42="","",MAX(0,N(I42)-N(J42)))</f>
        <v/>
      </c>
    </row>
    <row r="43" spans="6:11">
      <c r="F43" s="5">
        <f>IF(OR(D43="",E43=""),"",EDATE(D43,E43))</f>
        <v/>
      </c>
      <c r="G43" s="6">
        <f>IF(F43="","",F43-TODAY())</f>
        <v/>
      </c>
      <c r="H43" s="7">
        <f>IF(A43="","",IF(F43="","No plan",IF(G43&lt;0,"Expired",IF(G43&lt;=7,"Ends soon","Active"))))</f>
        <v/>
      </c>
      <c r="K43" s="9">
        <f>IF(A43="","",MAX(0,N(I43)-N(J43)))</f>
        <v/>
      </c>
    </row>
    <row r="44" spans="6:11">
      <c r="F44" s="5">
        <f>IF(OR(D44="",E44=""),"",EDATE(D44,E44))</f>
        <v/>
      </c>
      <c r="G44" s="6">
        <f>IF(F44="","",F44-TODAY())</f>
        <v/>
      </c>
      <c r="H44" s="7">
        <f>IF(A44="","",IF(F44="","No plan",IF(G44&lt;0,"Expired",IF(G44&lt;=7,"Ends soon","Active"))))</f>
        <v/>
      </c>
      <c r="K44" s="9">
        <f>IF(A44="","",MAX(0,N(I44)-N(J44)))</f>
        <v/>
      </c>
    </row>
    <row r="45" spans="6:11">
      <c r="F45" s="5">
        <f>IF(OR(D45="",E45=""),"",EDATE(D45,E45))</f>
        <v/>
      </c>
      <c r="G45" s="6">
        <f>IF(F45="","",F45-TODAY())</f>
        <v/>
      </c>
      <c r="H45" s="7">
        <f>IF(A45="","",IF(F45="","No plan",IF(G45&lt;0,"Expired",IF(G45&lt;=7,"Ends soon","Active"))))</f>
        <v/>
      </c>
      <c r="K45" s="9">
        <f>IF(A45="","",MAX(0,N(I45)-N(J45)))</f>
        <v/>
      </c>
    </row>
    <row r="46" spans="6:11">
      <c r="F46" s="5">
        <f>IF(OR(D46="",E46=""),"",EDATE(D46,E46))</f>
        <v/>
      </c>
      <c r="G46" s="6">
        <f>IF(F46="","",F46-TODAY())</f>
        <v/>
      </c>
      <c r="H46" s="7">
        <f>IF(A46="","",IF(F46="","No plan",IF(G46&lt;0,"Expired",IF(G46&lt;=7,"Ends soon","Active"))))</f>
        <v/>
      </c>
      <c r="K46" s="9">
        <f>IF(A46="","",MAX(0,N(I46)-N(J46)))</f>
        <v/>
      </c>
    </row>
    <row r="47" spans="6:11">
      <c r="F47" s="5">
        <f>IF(OR(D47="",E47=""),"",EDATE(D47,E47))</f>
        <v/>
      </c>
      <c r="G47" s="6">
        <f>IF(F47="","",F47-TODAY())</f>
        <v/>
      </c>
      <c r="H47" s="7">
        <f>IF(A47="","",IF(F47="","No plan",IF(G47&lt;0,"Expired",IF(G47&lt;=7,"Ends soon","Active"))))</f>
        <v/>
      </c>
      <c r="K47" s="9">
        <f>IF(A47="","",MAX(0,N(I47)-N(J47)))</f>
        <v/>
      </c>
    </row>
    <row r="48" spans="6:11">
      <c r="F48" s="5">
        <f>IF(OR(D48="",E48=""),"",EDATE(D48,E48))</f>
        <v/>
      </c>
      <c r="G48" s="6">
        <f>IF(F48="","",F48-TODAY())</f>
        <v/>
      </c>
      <c r="H48" s="7">
        <f>IF(A48="","",IF(F48="","No plan",IF(G48&lt;0,"Expired",IF(G48&lt;=7,"Ends soon","Active"))))</f>
        <v/>
      </c>
      <c r="K48" s="9">
        <f>IF(A48="","",MAX(0,N(I48)-N(J48)))</f>
        <v/>
      </c>
    </row>
    <row r="49" spans="6:11">
      <c r="F49" s="5">
        <f>IF(OR(D49="",E49=""),"",EDATE(D49,E49))</f>
        <v/>
      </c>
      <c r="G49" s="6">
        <f>IF(F49="","",F49-TODAY())</f>
        <v/>
      </c>
      <c r="H49" s="7">
        <f>IF(A49="","",IF(F49="","No plan",IF(G49&lt;0,"Expired",IF(G49&lt;=7,"Ends soon","Active"))))</f>
        <v/>
      </c>
      <c r="K49" s="9">
        <f>IF(A49="","",MAX(0,N(I49)-N(J49)))</f>
        <v/>
      </c>
    </row>
    <row r="50" spans="6:11">
      <c r="F50" s="5">
        <f>IF(OR(D50="",E50=""),"",EDATE(D50,E50))</f>
        <v/>
      </c>
      <c r="G50" s="6">
        <f>IF(F50="","",F50-TODAY())</f>
        <v/>
      </c>
      <c r="H50" s="7">
        <f>IF(A50="","",IF(F50="","No plan",IF(G50&lt;0,"Expired",IF(G50&lt;=7,"Ends soon","Active"))))</f>
        <v/>
      </c>
      <c r="K50" s="9">
        <f>IF(A50="","",MAX(0,N(I50)-N(J50)))</f>
        <v/>
      </c>
    </row>
    <row r="51" spans="6:11">
      <c r="F51" s="5">
        <f>IF(OR(D51="",E51=""),"",EDATE(D51,E51))</f>
        <v/>
      </c>
      <c r="G51" s="6">
        <f>IF(F51="","",F51-TODAY())</f>
        <v/>
      </c>
      <c r="H51" s="7">
        <f>IF(A51="","",IF(F51="","No plan",IF(G51&lt;0,"Expired",IF(G51&lt;=7,"Ends soon","Active"))))</f>
        <v/>
      </c>
      <c r="K51" s="9">
        <f>IF(A51="","",MAX(0,N(I51)-N(J51)))</f>
        <v/>
      </c>
    </row>
    <row r="52" spans="6:11">
      <c r="F52" s="5">
        <f>IF(OR(D52="",E52=""),"",EDATE(D52,E52))</f>
        <v/>
      </c>
      <c r="G52" s="6">
        <f>IF(F52="","",F52-TODAY())</f>
        <v/>
      </c>
      <c r="H52" s="7">
        <f>IF(A52="","",IF(F52="","No plan",IF(G52&lt;0,"Expired",IF(G52&lt;=7,"Ends soon","Active"))))</f>
        <v/>
      </c>
      <c r="K52" s="9">
        <f>IF(A52="","",MAX(0,N(I52)-N(J52)))</f>
        <v/>
      </c>
    </row>
    <row r="53" spans="6:11">
      <c r="F53" s="5">
        <f>IF(OR(D53="",E53=""),"",EDATE(D53,E53))</f>
        <v/>
      </c>
      <c r="G53" s="6">
        <f>IF(F53="","",F53-TODAY())</f>
        <v/>
      </c>
      <c r="H53" s="7">
        <f>IF(A53="","",IF(F53="","No plan",IF(G53&lt;0,"Expired",IF(G53&lt;=7,"Ends soon","Active"))))</f>
        <v/>
      </c>
      <c r="K53" s="9">
        <f>IF(A53="","",MAX(0,N(I53)-N(J53)))</f>
        <v/>
      </c>
    </row>
    <row r="54" spans="6:11">
      <c r="F54" s="5">
        <f>IF(OR(D54="",E54=""),"",EDATE(D54,E54))</f>
        <v/>
      </c>
      <c r="G54" s="6">
        <f>IF(F54="","",F54-TODAY())</f>
        <v/>
      </c>
      <c r="H54" s="7">
        <f>IF(A54="","",IF(F54="","No plan",IF(G54&lt;0,"Expired",IF(G54&lt;=7,"Ends soon","Active"))))</f>
        <v/>
      </c>
      <c r="K54" s="9">
        <f>IF(A54="","",MAX(0,N(I54)-N(J54)))</f>
        <v/>
      </c>
    </row>
    <row r="55" spans="6:11">
      <c r="F55" s="5">
        <f>IF(OR(D55="",E55=""),"",EDATE(D55,E55))</f>
        <v/>
      </c>
      <c r="G55" s="6">
        <f>IF(F55="","",F55-TODAY())</f>
        <v/>
      </c>
      <c r="H55" s="7">
        <f>IF(A55="","",IF(F55="","No plan",IF(G55&lt;0,"Expired",IF(G55&lt;=7,"Ends soon","Active"))))</f>
        <v/>
      </c>
      <c r="K55" s="9">
        <f>IF(A55="","",MAX(0,N(I55)-N(J55)))</f>
        <v/>
      </c>
    </row>
    <row r="56" spans="6:11">
      <c r="F56" s="5">
        <f>IF(OR(D56="",E56=""),"",EDATE(D56,E56))</f>
        <v/>
      </c>
      <c r="G56" s="6">
        <f>IF(F56="","",F56-TODAY())</f>
        <v/>
      </c>
      <c r="H56" s="7">
        <f>IF(A56="","",IF(F56="","No plan",IF(G56&lt;0,"Expired",IF(G56&lt;=7,"Ends soon","Active"))))</f>
        <v/>
      </c>
      <c r="K56" s="9">
        <f>IF(A56="","",MAX(0,N(I56)-N(J56)))</f>
        <v/>
      </c>
    </row>
    <row r="57" spans="6:11">
      <c r="F57" s="5">
        <f>IF(OR(D57="",E57=""),"",EDATE(D57,E57))</f>
        <v/>
      </c>
      <c r="G57" s="6">
        <f>IF(F57="","",F57-TODAY())</f>
        <v/>
      </c>
      <c r="H57" s="7">
        <f>IF(A57="","",IF(F57="","No plan",IF(G57&lt;0,"Expired",IF(G57&lt;=7,"Ends soon","Active"))))</f>
        <v/>
      </c>
      <c r="K57" s="9">
        <f>IF(A57="","",MAX(0,N(I57)-N(J57)))</f>
        <v/>
      </c>
    </row>
    <row r="58" spans="6:11">
      <c r="F58" s="5">
        <f>IF(OR(D58="",E58=""),"",EDATE(D58,E58))</f>
        <v/>
      </c>
      <c r="G58" s="6">
        <f>IF(F58="","",F58-TODAY())</f>
        <v/>
      </c>
      <c r="H58" s="7">
        <f>IF(A58="","",IF(F58="","No plan",IF(G58&lt;0,"Expired",IF(G58&lt;=7,"Ends soon","Active"))))</f>
        <v/>
      </c>
      <c r="K58" s="9">
        <f>IF(A58="","",MAX(0,N(I58)-N(J58)))</f>
        <v/>
      </c>
    </row>
    <row r="59" spans="6:11">
      <c r="F59" s="5">
        <f>IF(OR(D59="",E59=""),"",EDATE(D59,E59))</f>
        <v/>
      </c>
      <c r="G59" s="6">
        <f>IF(F59="","",F59-TODAY())</f>
        <v/>
      </c>
      <c r="H59" s="7">
        <f>IF(A59="","",IF(F59="","No plan",IF(G59&lt;0,"Expired",IF(G59&lt;=7,"Ends soon","Active"))))</f>
        <v/>
      </c>
      <c r="K59" s="9">
        <f>IF(A59="","",MAX(0,N(I59)-N(J59)))</f>
        <v/>
      </c>
    </row>
    <row r="60" spans="6:11">
      <c r="F60" s="5">
        <f>IF(OR(D60="",E60=""),"",EDATE(D60,E60))</f>
        <v/>
      </c>
      <c r="G60" s="6">
        <f>IF(F60="","",F60-TODAY())</f>
        <v/>
      </c>
      <c r="H60" s="7">
        <f>IF(A60="","",IF(F60="","No plan",IF(G60&lt;0,"Expired",IF(G60&lt;=7,"Ends soon","Active"))))</f>
        <v/>
      </c>
      <c r="K60" s="9">
        <f>IF(A60="","",MAX(0,N(I60)-N(J60)))</f>
        <v/>
      </c>
    </row>
    <row r="61" spans="6:11">
      <c r="F61" s="5">
        <f>IF(OR(D61="",E61=""),"",EDATE(D61,E61))</f>
        <v/>
      </c>
      <c r="G61" s="6">
        <f>IF(F61="","",F61-TODAY())</f>
        <v/>
      </c>
      <c r="H61" s="7">
        <f>IF(A61="","",IF(F61="","No plan",IF(G61&lt;0,"Expired",IF(G61&lt;=7,"Ends soon","Active"))))</f>
        <v/>
      </c>
      <c r="K61" s="9">
        <f>IF(A61="","",MAX(0,N(I61)-N(J61)))</f>
        <v/>
      </c>
    </row>
    <row r="62" spans="6:11">
      <c r="F62" s="5">
        <f>IF(OR(D62="",E62=""),"",EDATE(D62,E62))</f>
        <v/>
      </c>
      <c r="G62" s="6">
        <f>IF(F62="","",F62-TODAY())</f>
        <v/>
      </c>
      <c r="H62" s="7">
        <f>IF(A62="","",IF(F62="","No plan",IF(G62&lt;0,"Expired",IF(G62&lt;=7,"Ends soon","Active"))))</f>
        <v/>
      </c>
      <c r="K62" s="9">
        <f>IF(A62="","",MAX(0,N(I62)-N(J62)))</f>
        <v/>
      </c>
    </row>
    <row r="63" spans="6:11">
      <c r="F63" s="5">
        <f>IF(OR(D63="",E63=""),"",EDATE(D63,E63))</f>
        <v/>
      </c>
      <c r="G63" s="6">
        <f>IF(F63="","",F63-TODAY())</f>
        <v/>
      </c>
      <c r="H63" s="7">
        <f>IF(A63="","",IF(F63="","No plan",IF(G63&lt;0,"Expired",IF(G63&lt;=7,"Ends soon","Active"))))</f>
        <v/>
      </c>
      <c r="K63" s="9">
        <f>IF(A63="","",MAX(0,N(I63)-N(J63)))</f>
        <v/>
      </c>
    </row>
    <row r="64" spans="6:11">
      <c r="F64" s="5">
        <f>IF(OR(D64="",E64=""),"",EDATE(D64,E64))</f>
        <v/>
      </c>
      <c r="G64" s="6">
        <f>IF(F64="","",F64-TODAY())</f>
        <v/>
      </c>
      <c r="H64" s="7">
        <f>IF(A64="","",IF(F64="","No plan",IF(G64&lt;0,"Expired",IF(G64&lt;=7,"Ends soon","Active"))))</f>
        <v/>
      </c>
      <c r="K64" s="9">
        <f>IF(A64="","",MAX(0,N(I64)-N(J64)))</f>
        <v/>
      </c>
    </row>
    <row r="65" spans="6:11">
      <c r="F65" s="5">
        <f>IF(OR(D65="",E65=""),"",EDATE(D65,E65))</f>
        <v/>
      </c>
      <c r="G65" s="6">
        <f>IF(F65="","",F65-TODAY())</f>
        <v/>
      </c>
      <c r="H65" s="7">
        <f>IF(A65="","",IF(F65="","No plan",IF(G65&lt;0,"Expired",IF(G65&lt;=7,"Ends soon","Active"))))</f>
        <v/>
      </c>
      <c r="K65" s="9">
        <f>IF(A65="","",MAX(0,N(I65)-N(J65)))</f>
        <v/>
      </c>
    </row>
    <row r="66" spans="6:11">
      <c r="F66" s="5">
        <f>IF(OR(D66="",E66=""),"",EDATE(D66,E66))</f>
        <v/>
      </c>
      <c r="G66" s="6">
        <f>IF(F66="","",F66-TODAY())</f>
        <v/>
      </c>
      <c r="H66" s="7">
        <f>IF(A66="","",IF(F66="","No plan",IF(G66&lt;0,"Expired",IF(G66&lt;=7,"Ends soon","Active"))))</f>
        <v/>
      </c>
      <c r="K66" s="9">
        <f>IF(A66="","",MAX(0,N(I66)-N(J66)))</f>
        <v/>
      </c>
    </row>
    <row r="67" spans="6:11">
      <c r="F67" s="5">
        <f>IF(OR(D67="",E67=""),"",EDATE(D67,E67))</f>
        <v/>
      </c>
      <c r="G67" s="6">
        <f>IF(F67="","",F67-TODAY())</f>
        <v/>
      </c>
      <c r="H67" s="7">
        <f>IF(A67="","",IF(F67="","No plan",IF(G67&lt;0,"Expired",IF(G67&lt;=7,"Ends soon","Active"))))</f>
        <v/>
      </c>
      <c r="K67" s="9">
        <f>IF(A67="","",MAX(0,N(I67)-N(J67)))</f>
        <v/>
      </c>
    </row>
    <row r="68" spans="6:11">
      <c r="F68" s="5">
        <f>IF(OR(D68="",E68=""),"",EDATE(D68,E68))</f>
        <v/>
      </c>
      <c r="G68" s="6">
        <f>IF(F68="","",F68-TODAY())</f>
        <v/>
      </c>
      <c r="H68" s="7">
        <f>IF(A68="","",IF(F68="","No plan",IF(G68&lt;0,"Expired",IF(G68&lt;=7,"Ends soon","Active"))))</f>
        <v/>
      </c>
      <c r="K68" s="9">
        <f>IF(A68="","",MAX(0,N(I68)-N(J68)))</f>
        <v/>
      </c>
    </row>
    <row r="69" spans="6:11">
      <c r="F69" s="5">
        <f>IF(OR(D69="",E69=""),"",EDATE(D69,E69))</f>
        <v/>
      </c>
      <c r="G69" s="6">
        <f>IF(F69="","",F69-TODAY())</f>
        <v/>
      </c>
      <c r="H69" s="7">
        <f>IF(A69="","",IF(F69="","No plan",IF(G69&lt;0,"Expired",IF(G69&lt;=7,"Ends soon","Active"))))</f>
        <v/>
      </c>
      <c r="K69" s="9">
        <f>IF(A69="","",MAX(0,N(I69)-N(J69)))</f>
        <v/>
      </c>
    </row>
    <row r="70" spans="6:11">
      <c r="F70" s="5">
        <f>IF(OR(D70="",E70=""),"",EDATE(D70,E70))</f>
        <v/>
      </c>
      <c r="G70" s="6">
        <f>IF(F70="","",F70-TODAY())</f>
        <v/>
      </c>
      <c r="H70" s="7">
        <f>IF(A70="","",IF(F70="","No plan",IF(G70&lt;0,"Expired",IF(G70&lt;=7,"Ends soon","Active"))))</f>
        <v/>
      </c>
      <c r="K70" s="9">
        <f>IF(A70="","",MAX(0,N(I70)-N(J70)))</f>
        <v/>
      </c>
    </row>
    <row r="71" spans="6:11">
      <c r="F71" s="5">
        <f>IF(OR(D71="",E71=""),"",EDATE(D71,E71))</f>
        <v/>
      </c>
      <c r="G71" s="6">
        <f>IF(F71="","",F71-TODAY())</f>
        <v/>
      </c>
      <c r="H71" s="7">
        <f>IF(A71="","",IF(F71="","No plan",IF(G71&lt;0,"Expired",IF(G71&lt;=7,"Ends soon","Active"))))</f>
        <v/>
      </c>
      <c r="K71" s="9">
        <f>IF(A71="","",MAX(0,N(I71)-N(J71)))</f>
        <v/>
      </c>
    </row>
    <row r="72" spans="6:11">
      <c r="F72" s="5">
        <f>IF(OR(D72="",E72=""),"",EDATE(D72,E72))</f>
        <v/>
      </c>
      <c r="G72" s="6">
        <f>IF(F72="","",F72-TODAY())</f>
        <v/>
      </c>
      <c r="H72" s="7">
        <f>IF(A72="","",IF(F72="","No plan",IF(G72&lt;0,"Expired",IF(G72&lt;=7,"Ends soon","Active"))))</f>
        <v/>
      </c>
      <c r="K72" s="9">
        <f>IF(A72="","",MAX(0,N(I72)-N(J72)))</f>
        <v/>
      </c>
    </row>
    <row r="73" spans="6:11">
      <c r="F73" s="5">
        <f>IF(OR(D73="",E73=""),"",EDATE(D73,E73))</f>
        <v/>
      </c>
      <c r="G73" s="6">
        <f>IF(F73="","",F73-TODAY())</f>
        <v/>
      </c>
      <c r="H73" s="7">
        <f>IF(A73="","",IF(F73="","No plan",IF(G73&lt;0,"Expired",IF(G73&lt;=7,"Ends soon","Active"))))</f>
        <v/>
      </c>
      <c r="K73" s="9">
        <f>IF(A73="","",MAX(0,N(I73)-N(J73)))</f>
        <v/>
      </c>
    </row>
    <row r="74" spans="6:11">
      <c r="F74" s="5">
        <f>IF(OR(D74="",E74=""),"",EDATE(D74,E74))</f>
        <v/>
      </c>
      <c r="G74" s="6">
        <f>IF(F74="","",F74-TODAY())</f>
        <v/>
      </c>
      <c r="H74" s="7">
        <f>IF(A74="","",IF(F74="","No plan",IF(G74&lt;0,"Expired",IF(G74&lt;=7,"Ends soon","Active"))))</f>
        <v/>
      </c>
      <c r="K74" s="9">
        <f>IF(A74="","",MAX(0,N(I74)-N(J74)))</f>
        <v/>
      </c>
    </row>
    <row r="75" spans="6:11">
      <c r="F75" s="5">
        <f>IF(OR(D75="",E75=""),"",EDATE(D75,E75))</f>
        <v/>
      </c>
      <c r="G75" s="6">
        <f>IF(F75="","",F75-TODAY())</f>
        <v/>
      </c>
      <c r="H75" s="7">
        <f>IF(A75="","",IF(F75="","No plan",IF(G75&lt;0,"Expired",IF(G75&lt;=7,"Ends soon","Active"))))</f>
        <v/>
      </c>
      <c r="K75" s="9">
        <f>IF(A75="","",MAX(0,N(I75)-N(J75)))</f>
        <v/>
      </c>
    </row>
    <row r="76" spans="6:11">
      <c r="F76" s="5">
        <f>IF(OR(D76="",E76=""),"",EDATE(D76,E76))</f>
        <v/>
      </c>
      <c r="G76" s="6">
        <f>IF(F76="","",F76-TODAY())</f>
        <v/>
      </c>
      <c r="H76" s="7">
        <f>IF(A76="","",IF(F76="","No plan",IF(G76&lt;0,"Expired",IF(G76&lt;=7,"Ends soon","Active"))))</f>
        <v/>
      </c>
      <c r="K76" s="9">
        <f>IF(A76="","",MAX(0,N(I76)-N(J76)))</f>
        <v/>
      </c>
    </row>
    <row r="77" spans="6:11">
      <c r="F77" s="5">
        <f>IF(OR(D77="",E77=""),"",EDATE(D77,E77))</f>
        <v/>
      </c>
      <c r="G77" s="6">
        <f>IF(F77="","",F77-TODAY())</f>
        <v/>
      </c>
      <c r="H77" s="7">
        <f>IF(A77="","",IF(F77="","No plan",IF(G77&lt;0,"Expired",IF(G77&lt;=7,"Ends soon","Active"))))</f>
        <v/>
      </c>
      <c r="K77" s="9">
        <f>IF(A77="","",MAX(0,N(I77)-N(J77)))</f>
        <v/>
      </c>
    </row>
    <row r="78" spans="6:11">
      <c r="F78" s="5">
        <f>IF(OR(D78="",E78=""),"",EDATE(D78,E78))</f>
        <v/>
      </c>
      <c r="G78" s="6">
        <f>IF(F78="","",F78-TODAY())</f>
        <v/>
      </c>
      <c r="H78" s="7">
        <f>IF(A78="","",IF(F78="","No plan",IF(G78&lt;0,"Expired",IF(G78&lt;=7,"Ends soon","Active"))))</f>
        <v/>
      </c>
      <c r="K78" s="9">
        <f>IF(A78="","",MAX(0,N(I78)-N(J78)))</f>
        <v/>
      </c>
    </row>
    <row r="79" spans="6:11">
      <c r="F79" s="5">
        <f>IF(OR(D79="",E79=""),"",EDATE(D79,E79))</f>
        <v/>
      </c>
      <c r="G79" s="6">
        <f>IF(F79="","",F79-TODAY())</f>
        <v/>
      </c>
      <c r="H79" s="7">
        <f>IF(A79="","",IF(F79="","No plan",IF(G79&lt;0,"Expired",IF(G79&lt;=7,"Ends soon","Active"))))</f>
        <v/>
      </c>
      <c r="K79" s="9">
        <f>IF(A79="","",MAX(0,N(I79)-N(J79)))</f>
        <v/>
      </c>
    </row>
    <row r="80" spans="6:11">
      <c r="F80" s="5">
        <f>IF(OR(D80="",E80=""),"",EDATE(D80,E80))</f>
        <v/>
      </c>
      <c r="G80" s="6">
        <f>IF(F80="","",F80-TODAY())</f>
        <v/>
      </c>
      <c r="H80" s="7">
        <f>IF(A80="","",IF(F80="","No plan",IF(G80&lt;0,"Expired",IF(G80&lt;=7,"Ends soon","Active"))))</f>
        <v/>
      </c>
      <c r="K80" s="9">
        <f>IF(A80="","",MAX(0,N(I80)-N(J80)))</f>
        <v/>
      </c>
    </row>
    <row r="81" spans="6:11">
      <c r="F81" s="5">
        <f>IF(OR(D81="",E81=""),"",EDATE(D81,E81))</f>
        <v/>
      </c>
      <c r="G81" s="6">
        <f>IF(F81="","",F81-TODAY())</f>
        <v/>
      </c>
      <c r="H81" s="7">
        <f>IF(A81="","",IF(F81="","No plan",IF(G81&lt;0,"Expired",IF(G81&lt;=7,"Ends soon","Active"))))</f>
        <v/>
      </c>
      <c r="K81" s="9">
        <f>IF(A81="","",MAX(0,N(I81)-N(J81)))</f>
        <v/>
      </c>
    </row>
    <row r="82" spans="6:11">
      <c r="F82" s="5">
        <f>IF(OR(D82="",E82=""),"",EDATE(D82,E82))</f>
        <v/>
      </c>
      <c r="G82" s="6">
        <f>IF(F82="","",F82-TODAY())</f>
        <v/>
      </c>
      <c r="H82" s="7">
        <f>IF(A82="","",IF(F82="","No plan",IF(G82&lt;0,"Expired",IF(G82&lt;=7,"Ends soon","Active"))))</f>
        <v/>
      </c>
      <c r="K82" s="9">
        <f>IF(A82="","",MAX(0,N(I82)-N(J82)))</f>
        <v/>
      </c>
    </row>
    <row r="83" spans="6:11">
      <c r="F83" s="5">
        <f>IF(OR(D83="",E83=""),"",EDATE(D83,E83))</f>
        <v/>
      </c>
      <c r="G83" s="6">
        <f>IF(F83="","",F83-TODAY())</f>
        <v/>
      </c>
      <c r="H83" s="7">
        <f>IF(A83="","",IF(F83="","No plan",IF(G83&lt;0,"Expired",IF(G83&lt;=7,"Ends soon","Active"))))</f>
        <v/>
      </c>
      <c r="K83" s="9">
        <f>IF(A83="","",MAX(0,N(I83)-N(J83)))</f>
        <v/>
      </c>
    </row>
    <row r="84" spans="6:11">
      <c r="F84" s="5">
        <f>IF(OR(D84="",E84=""),"",EDATE(D84,E84))</f>
        <v/>
      </c>
      <c r="G84" s="6">
        <f>IF(F84="","",F84-TODAY())</f>
        <v/>
      </c>
      <c r="H84" s="7">
        <f>IF(A84="","",IF(F84="","No plan",IF(G84&lt;0,"Expired",IF(G84&lt;=7,"Ends soon","Active"))))</f>
        <v/>
      </c>
      <c r="K84" s="9">
        <f>IF(A84="","",MAX(0,N(I84)-N(J84)))</f>
        <v/>
      </c>
    </row>
    <row r="85" spans="6:11">
      <c r="F85" s="5">
        <f>IF(OR(D85="",E85=""),"",EDATE(D85,E85))</f>
        <v/>
      </c>
      <c r="G85" s="6">
        <f>IF(F85="","",F85-TODAY())</f>
        <v/>
      </c>
      <c r="H85" s="7">
        <f>IF(A85="","",IF(F85="","No plan",IF(G85&lt;0,"Expired",IF(G85&lt;=7,"Ends soon","Active"))))</f>
        <v/>
      </c>
      <c r="K85" s="9">
        <f>IF(A85="","",MAX(0,N(I85)-N(J85)))</f>
        <v/>
      </c>
    </row>
    <row r="86" spans="6:11">
      <c r="F86" s="5">
        <f>IF(OR(D86="",E86=""),"",EDATE(D86,E86))</f>
        <v/>
      </c>
      <c r="G86" s="6">
        <f>IF(F86="","",F86-TODAY())</f>
        <v/>
      </c>
      <c r="H86" s="7">
        <f>IF(A86="","",IF(F86="","No plan",IF(G86&lt;0,"Expired",IF(G86&lt;=7,"Ends soon","Active"))))</f>
        <v/>
      </c>
      <c r="K86" s="9">
        <f>IF(A86="","",MAX(0,N(I86)-N(J86)))</f>
        <v/>
      </c>
    </row>
    <row r="87" spans="6:11">
      <c r="F87" s="5">
        <f>IF(OR(D87="",E87=""),"",EDATE(D87,E87))</f>
        <v/>
      </c>
      <c r="G87" s="6">
        <f>IF(F87="","",F87-TODAY())</f>
        <v/>
      </c>
      <c r="H87" s="7">
        <f>IF(A87="","",IF(F87="","No plan",IF(G87&lt;0,"Expired",IF(G87&lt;=7,"Ends soon","Active"))))</f>
        <v/>
      </c>
      <c r="K87" s="9">
        <f>IF(A87="","",MAX(0,N(I87)-N(J87)))</f>
        <v/>
      </c>
    </row>
    <row r="88" spans="6:11">
      <c r="F88" s="5">
        <f>IF(OR(D88="",E88=""),"",EDATE(D88,E88))</f>
        <v/>
      </c>
      <c r="G88" s="6">
        <f>IF(F88="","",F88-TODAY())</f>
        <v/>
      </c>
      <c r="H88" s="7">
        <f>IF(A88="","",IF(F88="","No plan",IF(G88&lt;0,"Expired",IF(G88&lt;=7,"Ends soon","Active"))))</f>
        <v/>
      </c>
      <c r="K88" s="9">
        <f>IF(A88="","",MAX(0,N(I88)-N(J88)))</f>
        <v/>
      </c>
    </row>
    <row r="89" spans="6:11">
      <c r="F89" s="5">
        <f>IF(OR(D89="",E89=""),"",EDATE(D89,E89))</f>
        <v/>
      </c>
      <c r="G89" s="6">
        <f>IF(F89="","",F89-TODAY())</f>
        <v/>
      </c>
      <c r="H89" s="7">
        <f>IF(A89="","",IF(F89="","No plan",IF(G89&lt;0,"Expired",IF(G89&lt;=7,"Ends soon","Active"))))</f>
        <v/>
      </c>
      <c r="K89" s="9">
        <f>IF(A89="","",MAX(0,N(I89)-N(J89)))</f>
        <v/>
      </c>
    </row>
    <row r="90" spans="6:11">
      <c r="F90" s="5">
        <f>IF(OR(D90="",E90=""),"",EDATE(D90,E90))</f>
        <v/>
      </c>
      <c r="G90" s="6">
        <f>IF(F90="","",F90-TODAY())</f>
        <v/>
      </c>
      <c r="H90" s="7">
        <f>IF(A90="","",IF(F90="","No plan",IF(G90&lt;0,"Expired",IF(G90&lt;=7,"Ends soon","Active"))))</f>
        <v/>
      </c>
      <c r="K90" s="9">
        <f>IF(A90="","",MAX(0,N(I90)-N(J90)))</f>
        <v/>
      </c>
    </row>
    <row r="91" spans="6:11">
      <c r="F91" s="5">
        <f>IF(OR(D91="",E91=""),"",EDATE(D91,E91))</f>
        <v/>
      </c>
      <c r="G91" s="6">
        <f>IF(F91="","",F91-TODAY())</f>
        <v/>
      </c>
      <c r="H91" s="7">
        <f>IF(A91="","",IF(F91="","No plan",IF(G91&lt;0,"Expired",IF(G91&lt;=7,"Ends soon","Active"))))</f>
        <v/>
      </c>
      <c r="K91" s="9">
        <f>IF(A91="","",MAX(0,N(I91)-N(J91)))</f>
        <v/>
      </c>
    </row>
    <row r="92" spans="6:11">
      <c r="F92" s="5">
        <f>IF(OR(D92="",E92=""),"",EDATE(D92,E92))</f>
        <v/>
      </c>
      <c r="G92" s="6">
        <f>IF(F92="","",F92-TODAY())</f>
        <v/>
      </c>
      <c r="H92" s="7">
        <f>IF(A92="","",IF(F92="","No plan",IF(G92&lt;0,"Expired",IF(G92&lt;=7,"Ends soon","Active"))))</f>
        <v/>
      </c>
      <c r="K92" s="9">
        <f>IF(A92="","",MAX(0,N(I92)-N(J92)))</f>
        <v/>
      </c>
    </row>
    <row r="93" spans="6:11">
      <c r="F93" s="5">
        <f>IF(OR(D93="",E93=""),"",EDATE(D93,E93))</f>
        <v/>
      </c>
      <c r="G93" s="6">
        <f>IF(F93="","",F93-TODAY())</f>
        <v/>
      </c>
      <c r="H93" s="7">
        <f>IF(A93="","",IF(F93="","No plan",IF(G93&lt;0,"Expired",IF(G93&lt;=7,"Ends soon","Active"))))</f>
        <v/>
      </c>
      <c r="K93" s="9">
        <f>IF(A93="","",MAX(0,N(I93)-N(J93)))</f>
        <v/>
      </c>
    </row>
    <row r="94" spans="6:11">
      <c r="F94" s="5">
        <f>IF(OR(D94="",E94=""),"",EDATE(D94,E94))</f>
        <v/>
      </c>
      <c r="G94" s="6">
        <f>IF(F94="","",F94-TODAY())</f>
        <v/>
      </c>
      <c r="H94" s="7">
        <f>IF(A94="","",IF(F94="","No plan",IF(G94&lt;0,"Expired",IF(G94&lt;=7,"Ends soon","Active"))))</f>
        <v/>
      </c>
      <c r="K94" s="9">
        <f>IF(A94="","",MAX(0,N(I94)-N(J94)))</f>
        <v/>
      </c>
    </row>
    <row r="95" spans="6:11">
      <c r="F95" s="5">
        <f>IF(OR(D95="",E95=""),"",EDATE(D95,E95))</f>
        <v/>
      </c>
      <c r="G95" s="6">
        <f>IF(F95="","",F95-TODAY())</f>
        <v/>
      </c>
      <c r="H95" s="7">
        <f>IF(A95="","",IF(F95="","No plan",IF(G95&lt;0,"Expired",IF(G95&lt;=7,"Ends soon","Active"))))</f>
        <v/>
      </c>
      <c r="K95" s="9">
        <f>IF(A95="","",MAX(0,N(I95)-N(J95)))</f>
        <v/>
      </c>
    </row>
    <row r="96" spans="6:11">
      <c r="F96" s="5">
        <f>IF(OR(D96="",E96=""),"",EDATE(D96,E96))</f>
        <v/>
      </c>
      <c r="G96" s="6">
        <f>IF(F96="","",F96-TODAY())</f>
        <v/>
      </c>
      <c r="H96" s="7">
        <f>IF(A96="","",IF(F96="","No plan",IF(G96&lt;0,"Expired",IF(G96&lt;=7,"Ends soon","Active"))))</f>
        <v/>
      </c>
      <c r="K96" s="9">
        <f>IF(A96="","",MAX(0,N(I96)-N(J96)))</f>
        <v/>
      </c>
    </row>
    <row r="97" spans="6:11">
      <c r="F97" s="5">
        <f>IF(OR(D97="",E97=""),"",EDATE(D97,E97))</f>
        <v/>
      </c>
      <c r="G97" s="6">
        <f>IF(F97="","",F97-TODAY())</f>
        <v/>
      </c>
      <c r="H97" s="7">
        <f>IF(A97="","",IF(F97="","No plan",IF(G97&lt;0,"Expired",IF(G97&lt;=7,"Ends soon","Active"))))</f>
        <v/>
      </c>
      <c r="K97" s="9">
        <f>IF(A97="","",MAX(0,N(I97)-N(J97)))</f>
        <v/>
      </c>
    </row>
    <row r="98" spans="6:11">
      <c r="F98" s="5">
        <f>IF(OR(D98="",E98=""),"",EDATE(D98,E98))</f>
        <v/>
      </c>
      <c r="G98" s="6">
        <f>IF(F98="","",F98-TODAY())</f>
        <v/>
      </c>
      <c r="H98" s="7">
        <f>IF(A98="","",IF(F98="","No plan",IF(G98&lt;0,"Expired",IF(G98&lt;=7,"Ends soon","Active"))))</f>
        <v/>
      </c>
      <c r="K98" s="9">
        <f>IF(A98="","",MAX(0,N(I98)-N(J98)))</f>
        <v/>
      </c>
    </row>
    <row r="99" spans="6:11">
      <c r="F99" s="5">
        <f>IF(OR(D99="",E99=""),"",EDATE(D99,E99))</f>
        <v/>
      </c>
      <c r="G99" s="6">
        <f>IF(F99="","",F99-TODAY())</f>
        <v/>
      </c>
      <c r="H99" s="7">
        <f>IF(A99="","",IF(F99="","No plan",IF(G99&lt;0,"Expired",IF(G99&lt;=7,"Ends soon","Active"))))</f>
        <v/>
      </c>
      <c r="K99" s="9">
        <f>IF(A99="","",MAX(0,N(I99)-N(J99)))</f>
        <v/>
      </c>
    </row>
    <row r="100" spans="6:11">
      <c r="F100" s="5">
        <f>IF(OR(D100="",E100=""),"",EDATE(D100,E100))</f>
        <v/>
      </c>
      <c r="G100" s="6">
        <f>IF(F100="","",F100-TODAY())</f>
        <v/>
      </c>
      <c r="H100" s="7">
        <f>IF(A100="","",IF(F100="","No plan",IF(G100&lt;0,"Expired",IF(G100&lt;=7,"Ends soon","Active"))))</f>
        <v/>
      </c>
      <c r="K100" s="9">
        <f>IF(A100="","",MAX(0,N(I100)-N(J100)))</f>
        <v/>
      </c>
    </row>
    <row r="101" spans="6:11">
      <c r="F101" s="5">
        <f>IF(OR(D101="",E101=""),"",EDATE(D101,E101))</f>
        <v/>
      </c>
      <c r="G101" s="6">
        <f>IF(F101="","",F101-TODAY())</f>
        <v/>
      </c>
      <c r="H101" s="7">
        <f>IF(A101="","",IF(F101="","No plan",IF(G101&lt;0,"Expired",IF(G101&lt;=7,"Ends soon","Active"))))</f>
        <v/>
      </c>
      <c r="K101" s="9">
        <f>IF(A101="","",MAX(0,N(I101)-N(J101)))</f>
        <v/>
      </c>
    </row>
    <row r="102" spans="6:11">
      <c r="F102" s="5">
        <f>IF(OR(D102="",E102=""),"",EDATE(D102,E102))</f>
        <v/>
      </c>
      <c r="G102" s="6">
        <f>IF(F102="","",F102-TODAY())</f>
        <v/>
      </c>
      <c r="H102" s="7">
        <f>IF(A102="","",IF(F102="","No plan",IF(G102&lt;0,"Expired",IF(G102&lt;=7,"Ends soon","Active"))))</f>
        <v/>
      </c>
      <c r="K102" s="9">
        <f>IF(A102="","",MAX(0,N(I102)-N(J102)))</f>
        <v/>
      </c>
    </row>
    <row r="103" spans="6:11">
      <c r="F103" s="5">
        <f>IF(OR(D103="",E103=""),"",EDATE(D103,E103))</f>
        <v/>
      </c>
      <c r="G103" s="6">
        <f>IF(F103="","",F103-TODAY())</f>
        <v/>
      </c>
      <c r="H103" s="7">
        <f>IF(A103="","",IF(F103="","No plan",IF(G103&lt;0,"Expired",IF(G103&lt;=7,"Ends soon","Active"))))</f>
        <v/>
      </c>
      <c r="K103" s="9">
        <f>IF(A103="","",MAX(0,N(I103)-N(J103)))</f>
        <v/>
      </c>
    </row>
    <row r="104" spans="6:11">
      <c r="F104" s="5">
        <f>IF(OR(D104="",E104=""),"",EDATE(D104,E104))</f>
        <v/>
      </c>
      <c r="G104" s="6">
        <f>IF(F104="","",F104-TODAY())</f>
        <v/>
      </c>
      <c r="H104" s="7">
        <f>IF(A104="","",IF(F104="","No plan",IF(G104&lt;0,"Expired",IF(G104&lt;=7,"Ends soon","Active"))))</f>
        <v/>
      </c>
      <c r="K104" s="9">
        <f>IF(A104="","",MAX(0,N(I104)-N(J104)))</f>
        <v/>
      </c>
    </row>
    <row r="105" spans="6:11">
      <c r="F105" s="5">
        <f>IF(OR(D105="",E105=""),"",EDATE(D105,E105))</f>
        <v/>
      </c>
      <c r="G105" s="6">
        <f>IF(F105="","",F105-TODAY())</f>
        <v/>
      </c>
      <c r="H105" s="7">
        <f>IF(A105="","",IF(F105="","No plan",IF(G105&lt;0,"Expired",IF(G105&lt;=7,"Ends soon","Active"))))</f>
        <v/>
      </c>
      <c r="K105" s="9">
        <f>IF(A105="","",MAX(0,N(I105)-N(J105)))</f>
        <v/>
      </c>
    </row>
    <row r="106" spans="6:11">
      <c r="F106" s="5">
        <f>IF(OR(D106="",E106=""),"",EDATE(D106,E106))</f>
        <v/>
      </c>
      <c r="G106" s="6">
        <f>IF(F106="","",F106-TODAY())</f>
        <v/>
      </c>
      <c r="H106" s="7">
        <f>IF(A106="","",IF(F106="","No plan",IF(G106&lt;0,"Expired",IF(G106&lt;=7,"Ends soon","Active"))))</f>
        <v/>
      </c>
      <c r="K106" s="9">
        <f>IF(A106="","",MAX(0,N(I106)-N(J106)))</f>
        <v/>
      </c>
    </row>
    <row r="107" spans="6:11">
      <c r="F107" s="5">
        <f>IF(OR(D107="",E107=""),"",EDATE(D107,E107))</f>
        <v/>
      </c>
      <c r="G107" s="6">
        <f>IF(F107="","",F107-TODAY())</f>
        <v/>
      </c>
      <c r="H107" s="7">
        <f>IF(A107="","",IF(F107="","No plan",IF(G107&lt;0,"Expired",IF(G107&lt;=7,"Ends soon","Active"))))</f>
        <v/>
      </c>
      <c r="K107" s="9">
        <f>IF(A107="","",MAX(0,N(I107)-N(J107)))</f>
        <v/>
      </c>
    </row>
    <row r="108" spans="6:11">
      <c r="F108" s="5">
        <f>IF(OR(D108="",E108=""),"",EDATE(D108,E108))</f>
        <v/>
      </c>
      <c r="G108" s="6">
        <f>IF(F108="","",F108-TODAY())</f>
        <v/>
      </c>
      <c r="H108" s="7">
        <f>IF(A108="","",IF(F108="","No plan",IF(G108&lt;0,"Expired",IF(G108&lt;=7,"Ends soon","Active"))))</f>
        <v/>
      </c>
      <c r="K108" s="9">
        <f>IF(A108="","",MAX(0,N(I108)-N(J108)))</f>
        <v/>
      </c>
    </row>
    <row r="109" spans="6:11">
      <c r="F109" s="5">
        <f>IF(OR(D109="",E109=""),"",EDATE(D109,E109))</f>
        <v/>
      </c>
      <c r="G109" s="6">
        <f>IF(F109="","",F109-TODAY())</f>
        <v/>
      </c>
      <c r="H109" s="7">
        <f>IF(A109="","",IF(F109="","No plan",IF(G109&lt;0,"Expired",IF(G109&lt;=7,"Ends soon","Active"))))</f>
        <v/>
      </c>
      <c r="K109" s="9">
        <f>IF(A109="","",MAX(0,N(I109)-N(J109)))</f>
        <v/>
      </c>
    </row>
    <row r="110" spans="6:11">
      <c r="F110" s="5">
        <f>IF(OR(D110="",E110=""),"",EDATE(D110,E110))</f>
        <v/>
      </c>
      <c r="G110" s="6">
        <f>IF(F110="","",F110-TODAY())</f>
        <v/>
      </c>
      <c r="H110" s="7">
        <f>IF(A110="","",IF(F110="","No plan",IF(G110&lt;0,"Expired",IF(G110&lt;=7,"Ends soon","Active"))))</f>
        <v/>
      </c>
      <c r="K110" s="9">
        <f>IF(A110="","",MAX(0,N(I110)-N(J110)))</f>
        <v/>
      </c>
    </row>
    <row r="111" spans="6:11">
      <c r="F111" s="5">
        <f>IF(OR(D111="",E111=""),"",EDATE(D111,E111))</f>
        <v/>
      </c>
      <c r="G111" s="6">
        <f>IF(F111="","",F111-TODAY())</f>
        <v/>
      </c>
      <c r="H111" s="7">
        <f>IF(A111="","",IF(F111="","No plan",IF(G111&lt;0,"Expired",IF(G111&lt;=7,"Ends soon","Active"))))</f>
        <v/>
      </c>
      <c r="K111" s="9">
        <f>IF(A111="","",MAX(0,N(I111)-N(J111)))</f>
        <v/>
      </c>
    </row>
    <row r="112" spans="6:11">
      <c r="F112" s="5">
        <f>IF(OR(D112="",E112=""),"",EDATE(D112,E112))</f>
        <v/>
      </c>
      <c r="G112" s="6">
        <f>IF(F112="","",F112-TODAY())</f>
        <v/>
      </c>
      <c r="H112" s="7">
        <f>IF(A112="","",IF(F112="","No plan",IF(G112&lt;0,"Expired",IF(G112&lt;=7,"Ends soon","Active"))))</f>
        <v/>
      </c>
      <c r="K112" s="9">
        <f>IF(A112="","",MAX(0,N(I112)-N(J112)))</f>
        <v/>
      </c>
    </row>
    <row r="113" spans="6:11">
      <c r="F113" s="5">
        <f>IF(OR(D113="",E113=""),"",EDATE(D113,E113))</f>
        <v/>
      </c>
      <c r="G113" s="6">
        <f>IF(F113="","",F113-TODAY())</f>
        <v/>
      </c>
      <c r="H113" s="7">
        <f>IF(A113="","",IF(F113="","No plan",IF(G113&lt;0,"Expired",IF(G113&lt;=7,"Ends soon","Active"))))</f>
        <v/>
      </c>
      <c r="K113" s="9">
        <f>IF(A113="","",MAX(0,N(I113)-N(J113)))</f>
        <v/>
      </c>
    </row>
    <row r="114" spans="6:11">
      <c r="F114" s="5">
        <f>IF(OR(D114="",E114=""),"",EDATE(D114,E114))</f>
        <v/>
      </c>
      <c r="G114" s="6">
        <f>IF(F114="","",F114-TODAY())</f>
        <v/>
      </c>
      <c r="H114" s="7">
        <f>IF(A114="","",IF(F114="","No plan",IF(G114&lt;0,"Expired",IF(G114&lt;=7,"Ends soon","Active"))))</f>
        <v/>
      </c>
      <c r="K114" s="9">
        <f>IF(A114="","",MAX(0,N(I114)-N(J114)))</f>
        <v/>
      </c>
    </row>
    <row r="115" spans="6:11">
      <c r="F115" s="5">
        <f>IF(OR(D115="",E115=""),"",EDATE(D115,E115))</f>
        <v/>
      </c>
      <c r="G115" s="6">
        <f>IF(F115="","",F115-TODAY())</f>
        <v/>
      </c>
      <c r="H115" s="7">
        <f>IF(A115="","",IF(F115="","No plan",IF(G115&lt;0,"Expired",IF(G115&lt;=7,"Ends soon","Active"))))</f>
        <v/>
      </c>
      <c r="K115" s="9">
        <f>IF(A115="","",MAX(0,N(I115)-N(J115)))</f>
        <v/>
      </c>
    </row>
    <row r="116" spans="6:11">
      <c r="F116" s="5">
        <f>IF(OR(D116="",E116=""),"",EDATE(D116,E116))</f>
        <v/>
      </c>
      <c r="G116" s="6">
        <f>IF(F116="","",F116-TODAY())</f>
        <v/>
      </c>
      <c r="H116" s="7">
        <f>IF(A116="","",IF(F116="","No plan",IF(G116&lt;0,"Expired",IF(G116&lt;=7,"Ends soon","Active"))))</f>
        <v/>
      </c>
      <c r="K116" s="9">
        <f>IF(A116="","",MAX(0,N(I116)-N(J116)))</f>
        <v/>
      </c>
    </row>
    <row r="117" spans="6:11">
      <c r="F117" s="5">
        <f>IF(OR(D117="",E117=""),"",EDATE(D117,E117))</f>
        <v/>
      </c>
      <c r="G117" s="6">
        <f>IF(F117="","",F117-TODAY())</f>
        <v/>
      </c>
      <c r="H117" s="7">
        <f>IF(A117="","",IF(F117="","No plan",IF(G117&lt;0,"Expired",IF(G117&lt;=7,"Ends soon","Active"))))</f>
        <v/>
      </c>
      <c r="K117" s="9">
        <f>IF(A117="","",MAX(0,N(I117)-N(J117)))</f>
        <v/>
      </c>
    </row>
    <row r="118" spans="6:11">
      <c r="F118" s="5">
        <f>IF(OR(D118="",E118=""),"",EDATE(D118,E118))</f>
        <v/>
      </c>
      <c r="G118" s="6">
        <f>IF(F118="","",F118-TODAY())</f>
        <v/>
      </c>
      <c r="H118" s="7">
        <f>IF(A118="","",IF(F118="","No plan",IF(G118&lt;0,"Expired",IF(G118&lt;=7,"Ends soon","Active"))))</f>
        <v/>
      </c>
      <c r="K118" s="9">
        <f>IF(A118="","",MAX(0,N(I118)-N(J118)))</f>
        <v/>
      </c>
    </row>
    <row r="119" spans="6:11">
      <c r="F119" s="5">
        <f>IF(OR(D119="",E119=""),"",EDATE(D119,E119))</f>
        <v/>
      </c>
      <c r="G119" s="6">
        <f>IF(F119="","",F119-TODAY())</f>
        <v/>
      </c>
      <c r="H119" s="7">
        <f>IF(A119="","",IF(F119="","No plan",IF(G119&lt;0,"Expired",IF(G119&lt;=7,"Ends soon","Active"))))</f>
        <v/>
      </c>
      <c r="K119" s="9">
        <f>IF(A119="","",MAX(0,N(I119)-N(J119)))</f>
        <v/>
      </c>
    </row>
    <row r="120" spans="6:11">
      <c r="F120" s="5">
        <f>IF(OR(D120="",E120=""),"",EDATE(D120,E120))</f>
        <v/>
      </c>
      <c r="G120" s="6">
        <f>IF(F120="","",F120-TODAY())</f>
        <v/>
      </c>
      <c r="H120" s="7">
        <f>IF(A120="","",IF(F120="","No plan",IF(G120&lt;0,"Expired",IF(G120&lt;=7,"Ends soon","Active"))))</f>
        <v/>
      </c>
      <c r="K120" s="9">
        <f>IF(A120="","",MAX(0,N(I120)-N(J120)))</f>
        <v/>
      </c>
    </row>
    <row r="121" spans="6:11">
      <c r="F121" s="5">
        <f>IF(OR(D121="",E121=""),"",EDATE(D121,E121))</f>
        <v/>
      </c>
      <c r="G121" s="6">
        <f>IF(F121="","",F121-TODAY())</f>
        <v/>
      </c>
      <c r="H121" s="7">
        <f>IF(A121="","",IF(F121="","No plan",IF(G121&lt;0,"Expired",IF(G121&lt;=7,"Ends soon","Active"))))</f>
        <v/>
      </c>
      <c r="K121" s="9">
        <f>IF(A121="","",MAX(0,N(I121)-N(J121)))</f>
        <v/>
      </c>
    </row>
    <row r="122" spans="6:11">
      <c r="F122" s="5">
        <f>IF(OR(D122="",E122=""),"",EDATE(D122,E122))</f>
        <v/>
      </c>
      <c r="G122" s="6">
        <f>IF(F122="","",F122-TODAY())</f>
        <v/>
      </c>
      <c r="H122" s="7">
        <f>IF(A122="","",IF(F122="","No plan",IF(G122&lt;0,"Expired",IF(G122&lt;=7,"Ends soon","Active"))))</f>
        <v/>
      </c>
      <c r="K122" s="9">
        <f>IF(A122="","",MAX(0,N(I122)-N(J122)))</f>
        <v/>
      </c>
    </row>
    <row r="123" spans="6:11">
      <c r="F123" s="5">
        <f>IF(OR(D123="",E123=""),"",EDATE(D123,E123))</f>
        <v/>
      </c>
      <c r="G123" s="6">
        <f>IF(F123="","",F123-TODAY())</f>
        <v/>
      </c>
      <c r="H123" s="7">
        <f>IF(A123="","",IF(F123="","No plan",IF(G123&lt;0,"Expired",IF(G123&lt;=7,"Ends soon","Active"))))</f>
        <v/>
      </c>
      <c r="K123" s="9">
        <f>IF(A123="","",MAX(0,N(I123)-N(J123)))</f>
        <v/>
      </c>
    </row>
    <row r="124" spans="6:11">
      <c r="F124" s="5">
        <f>IF(OR(D124="",E124=""),"",EDATE(D124,E124))</f>
        <v/>
      </c>
      <c r="G124" s="6">
        <f>IF(F124="","",F124-TODAY())</f>
        <v/>
      </c>
      <c r="H124" s="7">
        <f>IF(A124="","",IF(F124="","No plan",IF(G124&lt;0,"Expired",IF(G124&lt;=7,"Ends soon","Active"))))</f>
        <v/>
      </c>
      <c r="K124" s="9">
        <f>IF(A124="","",MAX(0,N(I124)-N(J124)))</f>
        <v/>
      </c>
    </row>
    <row r="125" spans="6:11">
      <c r="F125" s="5">
        <f>IF(OR(D125="",E125=""),"",EDATE(D125,E125))</f>
        <v/>
      </c>
      <c r="G125" s="6">
        <f>IF(F125="","",F125-TODAY())</f>
        <v/>
      </c>
      <c r="H125" s="7">
        <f>IF(A125="","",IF(F125="","No plan",IF(G125&lt;0,"Expired",IF(G125&lt;=7,"Ends soon","Active"))))</f>
        <v/>
      </c>
      <c r="K125" s="9">
        <f>IF(A125="","",MAX(0,N(I125)-N(J125)))</f>
        <v/>
      </c>
    </row>
    <row r="126" spans="6:11">
      <c r="F126" s="5">
        <f>IF(OR(D126="",E126=""),"",EDATE(D126,E126))</f>
        <v/>
      </c>
      <c r="G126" s="6">
        <f>IF(F126="","",F126-TODAY())</f>
        <v/>
      </c>
      <c r="H126" s="7">
        <f>IF(A126="","",IF(F126="","No plan",IF(G126&lt;0,"Expired",IF(G126&lt;=7,"Ends soon","Active"))))</f>
        <v/>
      </c>
      <c r="K126" s="9">
        <f>IF(A126="","",MAX(0,N(I126)-N(J126)))</f>
        <v/>
      </c>
    </row>
    <row r="127" spans="6:11">
      <c r="F127" s="5">
        <f>IF(OR(D127="",E127=""),"",EDATE(D127,E127))</f>
        <v/>
      </c>
      <c r="G127" s="6">
        <f>IF(F127="","",F127-TODAY())</f>
        <v/>
      </c>
      <c r="H127" s="7">
        <f>IF(A127="","",IF(F127="","No plan",IF(G127&lt;0,"Expired",IF(G127&lt;=7,"Ends soon","Active"))))</f>
        <v/>
      </c>
      <c r="K127" s="9">
        <f>IF(A127="","",MAX(0,N(I127)-N(J127)))</f>
        <v/>
      </c>
    </row>
    <row r="128" spans="6:11">
      <c r="F128" s="5">
        <f>IF(OR(D128="",E128=""),"",EDATE(D128,E128))</f>
        <v/>
      </c>
      <c r="G128" s="6">
        <f>IF(F128="","",F128-TODAY())</f>
        <v/>
      </c>
      <c r="H128" s="7">
        <f>IF(A128="","",IF(F128="","No plan",IF(G128&lt;0,"Expired",IF(G128&lt;=7,"Ends soon","Active"))))</f>
        <v/>
      </c>
      <c r="K128" s="9">
        <f>IF(A128="","",MAX(0,N(I128)-N(J128)))</f>
        <v/>
      </c>
    </row>
    <row r="129" spans="6:11">
      <c r="F129" s="5">
        <f>IF(OR(D129="",E129=""),"",EDATE(D129,E129))</f>
        <v/>
      </c>
      <c r="G129" s="6">
        <f>IF(F129="","",F129-TODAY())</f>
        <v/>
      </c>
      <c r="H129" s="7">
        <f>IF(A129="","",IF(F129="","No plan",IF(G129&lt;0,"Expired",IF(G129&lt;=7,"Ends soon","Active"))))</f>
        <v/>
      </c>
      <c r="K129" s="9">
        <f>IF(A129="","",MAX(0,N(I129)-N(J129)))</f>
        <v/>
      </c>
    </row>
    <row r="130" spans="6:11">
      <c r="F130" s="5">
        <f>IF(OR(D130="",E130=""),"",EDATE(D130,E130))</f>
        <v/>
      </c>
      <c r="G130" s="6">
        <f>IF(F130="","",F130-TODAY())</f>
        <v/>
      </c>
      <c r="H130" s="7">
        <f>IF(A130="","",IF(F130="","No plan",IF(G130&lt;0,"Expired",IF(G130&lt;=7,"Ends soon","Active"))))</f>
        <v/>
      </c>
      <c r="K130" s="9">
        <f>IF(A130="","",MAX(0,N(I130)-N(J130)))</f>
        <v/>
      </c>
    </row>
    <row r="131" spans="6:11">
      <c r="F131" s="5">
        <f>IF(OR(D131="",E131=""),"",EDATE(D131,E131))</f>
        <v/>
      </c>
      <c r="G131" s="6">
        <f>IF(F131="","",F131-TODAY())</f>
        <v/>
      </c>
      <c r="H131" s="7">
        <f>IF(A131="","",IF(F131="","No plan",IF(G131&lt;0,"Expired",IF(G131&lt;=7,"Ends soon","Active"))))</f>
        <v/>
      </c>
      <c r="K131" s="9">
        <f>IF(A131="","",MAX(0,N(I131)-N(J131)))</f>
        <v/>
      </c>
    </row>
    <row r="132" spans="6:11">
      <c r="F132" s="5">
        <f>IF(OR(D132="",E132=""),"",EDATE(D132,E132))</f>
        <v/>
      </c>
      <c r="G132" s="6">
        <f>IF(F132="","",F132-TODAY())</f>
        <v/>
      </c>
      <c r="H132" s="7">
        <f>IF(A132="","",IF(F132="","No plan",IF(G132&lt;0,"Expired",IF(G132&lt;=7,"Ends soon","Active"))))</f>
        <v/>
      </c>
      <c r="K132" s="9">
        <f>IF(A132="","",MAX(0,N(I132)-N(J132)))</f>
        <v/>
      </c>
    </row>
    <row r="133" spans="6:11">
      <c r="F133" s="5">
        <f>IF(OR(D133="",E133=""),"",EDATE(D133,E133))</f>
        <v/>
      </c>
      <c r="G133" s="6">
        <f>IF(F133="","",F133-TODAY())</f>
        <v/>
      </c>
      <c r="H133" s="7">
        <f>IF(A133="","",IF(F133="","No plan",IF(G133&lt;0,"Expired",IF(G133&lt;=7,"Ends soon","Active"))))</f>
        <v/>
      </c>
      <c r="K133" s="9">
        <f>IF(A133="","",MAX(0,N(I133)-N(J133)))</f>
        <v/>
      </c>
    </row>
    <row r="134" spans="6:11">
      <c r="F134" s="5">
        <f>IF(OR(D134="",E134=""),"",EDATE(D134,E134))</f>
        <v/>
      </c>
      <c r="G134" s="6">
        <f>IF(F134="","",F134-TODAY())</f>
        <v/>
      </c>
      <c r="H134" s="7">
        <f>IF(A134="","",IF(F134="","No plan",IF(G134&lt;0,"Expired",IF(G134&lt;=7,"Ends soon","Active"))))</f>
        <v/>
      </c>
      <c r="K134" s="9">
        <f>IF(A134="","",MAX(0,N(I134)-N(J134)))</f>
        <v/>
      </c>
    </row>
    <row r="135" spans="6:11">
      <c r="F135" s="5">
        <f>IF(OR(D135="",E135=""),"",EDATE(D135,E135))</f>
        <v/>
      </c>
      <c r="G135" s="6">
        <f>IF(F135="","",F135-TODAY())</f>
        <v/>
      </c>
      <c r="H135" s="7">
        <f>IF(A135="","",IF(F135="","No plan",IF(G135&lt;0,"Expired",IF(G135&lt;=7,"Ends soon","Active"))))</f>
        <v/>
      </c>
      <c r="K135" s="9">
        <f>IF(A135="","",MAX(0,N(I135)-N(J135)))</f>
        <v/>
      </c>
    </row>
    <row r="136" spans="6:11">
      <c r="F136" s="5">
        <f>IF(OR(D136="",E136=""),"",EDATE(D136,E136))</f>
        <v/>
      </c>
      <c r="G136" s="6">
        <f>IF(F136="","",F136-TODAY())</f>
        <v/>
      </c>
      <c r="H136" s="7">
        <f>IF(A136="","",IF(F136="","No plan",IF(G136&lt;0,"Expired",IF(G136&lt;=7,"Ends soon","Active"))))</f>
        <v/>
      </c>
      <c r="K136" s="9">
        <f>IF(A136="","",MAX(0,N(I136)-N(J136)))</f>
        <v/>
      </c>
    </row>
    <row r="137" spans="6:11">
      <c r="F137" s="5">
        <f>IF(OR(D137="",E137=""),"",EDATE(D137,E137))</f>
        <v/>
      </c>
      <c r="G137" s="6">
        <f>IF(F137="","",F137-TODAY())</f>
        <v/>
      </c>
      <c r="H137" s="7">
        <f>IF(A137="","",IF(F137="","No plan",IF(G137&lt;0,"Expired",IF(G137&lt;=7,"Ends soon","Active"))))</f>
        <v/>
      </c>
      <c r="K137" s="9">
        <f>IF(A137="","",MAX(0,N(I137)-N(J137)))</f>
        <v/>
      </c>
    </row>
    <row r="138" spans="6:11">
      <c r="F138" s="5">
        <f>IF(OR(D138="",E138=""),"",EDATE(D138,E138))</f>
        <v/>
      </c>
      <c r="G138" s="6">
        <f>IF(F138="","",F138-TODAY())</f>
        <v/>
      </c>
      <c r="H138" s="7">
        <f>IF(A138="","",IF(F138="","No plan",IF(G138&lt;0,"Expired",IF(G138&lt;=7,"Ends soon","Active"))))</f>
        <v/>
      </c>
      <c r="K138" s="9">
        <f>IF(A138="","",MAX(0,N(I138)-N(J138)))</f>
        <v/>
      </c>
    </row>
    <row r="139" spans="6:11">
      <c r="F139" s="5">
        <f>IF(OR(D139="",E139=""),"",EDATE(D139,E139))</f>
        <v/>
      </c>
      <c r="G139" s="6">
        <f>IF(F139="","",F139-TODAY())</f>
        <v/>
      </c>
      <c r="H139" s="7">
        <f>IF(A139="","",IF(F139="","No plan",IF(G139&lt;0,"Expired",IF(G139&lt;=7,"Ends soon","Active"))))</f>
        <v/>
      </c>
      <c r="K139" s="9">
        <f>IF(A139="","",MAX(0,N(I139)-N(J139)))</f>
        <v/>
      </c>
    </row>
    <row r="140" spans="6:11">
      <c r="F140" s="5">
        <f>IF(OR(D140="",E140=""),"",EDATE(D140,E140))</f>
        <v/>
      </c>
      <c r="G140" s="6">
        <f>IF(F140="","",F140-TODAY())</f>
        <v/>
      </c>
      <c r="H140" s="7">
        <f>IF(A140="","",IF(F140="","No plan",IF(G140&lt;0,"Expired",IF(G140&lt;=7,"Ends soon","Active"))))</f>
        <v/>
      </c>
      <c r="K140" s="9">
        <f>IF(A140="","",MAX(0,N(I140)-N(J140)))</f>
        <v/>
      </c>
    </row>
    <row r="141" spans="6:11">
      <c r="F141" s="5">
        <f>IF(OR(D141="",E141=""),"",EDATE(D141,E141))</f>
        <v/>
      </c>
      <c r="G141" s="6">
        <f>IF(F141="","",F141-TODAY())</f>
        <v/>
      </c>
      <c r="H141" s="7">
        <f>IF(A141="","",IF(F141="","No plan",IF(G141&lt;0,"Expired",IF(G141&lt;=7,"Ends soon","Active"))))</f>
        <v/>
      </c>
      <c r="K141" s="9">
        <f>IF(A141="","",MAX(0,N(I141)-N(J141)))</f>
        <v/>
      </c>
    </row>
    <row r="142" spans="6:11">
      <c r="F142" s="5">
        <f>IF(OR(D142="",E142=""),"",EDATE(D142,E142))</f>
        <v/>
      </c>
      <c r="G142" s="6">
        <f>IF(F142="","",F142-TODAY())</f>
        <v/>
      </c>
      <c r="H142" s="7">
        <f>IF(A142="","",IF(F142="","No plan",IF(G142&lt;0,"Expired",IF(G142&lt;=7,"Ends soon","Active"))))</f>
        <v/>
      </c>
      <c r="K142" s="9">
        <f>IF(A142="","",MAX(0,N(I142)-N(J142)))</f>
        <v/>
      </c>
    </row>
    <row r="143" spans="6:11">
      <c r="F143" s="5">
        <f>IF(OR(D143="",E143=""),"",EDATE(D143,E143))</f>
        <v/>
      </c>
      <c r="G143" s="6">
        <f>IF(F143="","",F143-TODAY())</f>
        <v/>
      </c>
      <c r="H143" s="7">
        <f>IF(A143="","",IF(F143="","No plan",IF(G143&lt;0,"Expired",IF(G143&lt;=7,"Ends soon","Active"))))</f>
        <v/>
      </c>
      <c r="K143" s="9">
        <f>IF(A143="","",MAX(0,N(I143)-N(J143)))</f>
        <v/>
      </c>
    </row>
    <row r="144" spans="6:11">
      <c r="F144" s="5">
        <f>IF(OR(D144="",E144=""),"",EDATE(D144,E144))</f>
        <v/>
      </c>
      <c r="G144" s="6">
        <f>IF(F144="","",F144-TODAY())</f>
        <v/>
      </c>
      <c r="H144" s="7">
        <f>IF(A144="","",IF(F144="","No plan",IF(G144&lt;0,"Expired",IF(G144&lt;=7,"Ends soon","Active"))))</f>
        <v/>
      </c>
      <c r="K144" s="9">
        <f>IF(A144="","",MAX(0,N(I144)-N(J144)))</f>
        <v/>
      </c>
    </row>
    <row r="145" spans="6:11">
      <c r="F145" s="5">
        <f>IF(OR(D145="",E145=""),"",EDATE(D145,E145))</f>
        <v/>
      </c>
      <c r="G145" s="6">
        <f>IF(F145="","",F145-TODAY())</f>
        <v/>
      </c>
      <c r="H145" s="7">
        <f>IF(A145="","",IF(F145="","No plan",IF(G145&lt;0,"Expired",IF(G145&lt;=7,"Ends soon","Active"))))</f>
        <v/>
      </c>
      <c r="K145" s="9">
        <f>IF(A145="","",MAX(0,N(I145)-N(J145)))</f>
        <v/>
      </c>
    </row>
    <row r="146" spans="6:11">
      <c r="F146" s="5">
        <f>IF(OR(D146="",E146=""),"",EDATE(D146,E146))</f>
        <v/>
      </c>
      <c r="G146" s="6">
        <f>IF(F146="","",F146-TODAY())</f>
        <v/>
      </c>
      <c r="H146" s="7">
        <f>IF(A146="","",IF(F146="","No plan",IF(G146&lt;0,"Expired",IF(G146&lt;=7,"Ends soon","Active"))))</f>
        <v/>
      </c>
      <c r="K146" s="9">
        <f>IF(A146="","",MAX(0,N(I146)-N(J146)))</f>
        <v/>
      </c>
    </row>
    <row r="147" spans="6:11">
      <c r="F147" s="5">
        <f>IF(OR(D147="",E147=""),"",EDATE(D147,E147))</f>
        <v/>
      </c>
      <c r="G147" s="6">
        <f>IF(F147="","",F147-TODAY())</f>
        <v/>
      </c>
      <c r="H147" s="7">
        <f>IF(A147="","",IF(F147="","No plan",IF(G147&lt;0,"Expired",IF(G147&lt;=7,"Ends soon","Active"))))</f>
        <v/>
      </c>
      <c r="K147" s="9">
        <f>IF(A147="","",MAX(0,N(I147)-N(J147)))</f>
        <v/>
      </c>
    </row>
    <row r="148" spans="6:11">
      <c r="F148" s="5">
        <f>IF(OR(D148="",E148=""),"",EDATE(D148,E148))</f>
        <v/>
      </c>
      <c r="G148" s="6">
        <f>IF(F148="","",F148-TODAY())</f>
        <v/>
      </c>
      <c r="H148" s="7">
        <f>IF(A148="","",IF(F148="","No plan",IF(G148&lt;0,"Expired",IF(G148&lt;=7,"Ends soon","Active"))))</f>
        <v/>
      </c>
      <c r="K148" s="9">
        <f>IF(A148="","",MAX(0,N(I148)-N(J148)))</f>
        <v/>
      </c>
    </row>
    <row r="149" spans="6:11">
      <c r="F149" s="5">
        <f>IF(OR(D149="",E149=""),"",EDATE(D149,E149))</f>
        <v/>
      </c>
      <c r="G149" s="6">
        <f>IF(F149="","",F149-TODAY())</f>
        <v/>
      </c>
      <c r="H149" s="7">
        <f>IF(A149="","",IF(F149="","No plan",IF(G149&lt;0,"Expired",IF(G149&lt;=7,"Ends soon","Active"))))</f>
        <v/>
      </c>
      <c r="K149" s="9">
        <f>IF(A149="","",MAX(0,N(I149)-N(J149)))</f>
        <v/>
      </c>
    </row>
    <row r="150" spans="6:11">
      <c r="F150" s="5">
        <f>IF(OR(D150="",E150=""),"",EDATE(D150,E150))</f>
        <v/>
      </c>
      <c r="G150" s="6">
        <f>IF(F150="","",F150-TODAY())</f>
        <v/>
      </c>
      <c r="H150" s="7">
        <f>IF(A150="","",IF(F150="","No plan",IF(G150&lt;0,"Expired",IF(G150&lt;=7,"Ends soon","Active"))))</f>
        <v/>
      </c>
      <c r="K150" s="9">
        <f>IF(A150="","",MAX(0,N(I150)-N(J150)))</f>
        <v/>
      </c>
    </row>
    <row r="151" spans="6:11">
      <c r="F151" s="5">
        <f>IF(OR(D151="",E151=""),"",EDATE(D151,E151))</f>
        <v/>
      </c>
      <c r="G151" s="6">
        <f>IF(F151="","",F151-TODAY())</f>
        <v/>
      </c>
      <c r="H151" s="7">
        <f>IF(A151="","",IF(F151="","No plan",IF(G151&lt;0,"Expired",IF(G151&lt;=7,"Ends soon","Active"))))</f>
        <v/>
      </c>
      <c r="K151" s="9">
        <f>IF(A151="","",MAX(0,N(I151)-N(J151)))</f>
        <v/>
      </c>
    </row>
    <row r="152" spans="6:11">
      <c r="F152" s="5">
        <f>IF(OR(D152="",E152=""),"",EDATE(D152,E152))</f>
        <v/>
      </c>
      <c r="G152" s="6">
        <f>IF(F152="","",F152-TODAY())</f>
        <v/>
      </c>
      <c r="H152" s="7">
        <f>IF(A152="","",IF(F152="","No plan",IF(G152&lt;0,"Expired",IF(G152&lt;=7,"Ends soon","Active"))))</f>
        <v/>
      </c>
      <c r="K152" s="9">
        <f>IF(A152="","",MAX(0,N(I152)-N(J152)))</f>
        <v/>
      </c>
    </row>
    <row r="153" spans="6:11">
      <c r="F153" s="5">
        <f>IF(OR(D153="",E153=""),"",EDATE(D153,E153))</f>
        <v/>
      </c>
      <c r="G153" s="6">
        <f>IF(F153="","",F153-TODAY())</f>
        <v/>
      </c>
      <c r="H153" s="7">
        <f>IF(A153="","",IF(F153="","No plan",IF(G153&lt;0,"Expired",IF(G153&lt;=7,"Ends soon","Active"))))</f>
        <v/>
      </c>
      <c r="K153" s="9">
        <f>IF(A153="","",MAX(0,N(I153)-N(J153)))</f>
        <v/>
      </c>
    </row>
    <row r="154" spans="6:11">
      <c r="F154" s="5">
        <f>IF(OR(D154="",E154=""),"",EDATE(D154,E154))</f>
        <v/>
      </c>
      <c r="G154" s="6">
        <f>IF(F154="","",F154-TODAY())</f>
        <v/>
      </c>
      <c r="H154" s="7">
        <f>IF(A154="","",IF(F154="","No plan",IF(G154&lt;0,"Expired",IF(G154&lt;=7,"Ends soon","Active"))))</f>
        <v/>
      </c>
      <c r="K154" s="9">
        <f>IF(A154="","",MAX(0,N(I154)-N(J154)))</f>
        <v/>
      </c>
    </row>
    <row r="155" spans="6:11">
      <c r="F155" s="5">
        <f>IF(OR(D155="",E155=""),"",EDATE(D155,E155))</f>
        <v/>
      </c>
      <c r="G155" s="6">
        <f>IF(F155="","",F155-TODAY())</f>
        <v/>
      </c>
      <c r="H155" s="7">
        <f>IF(A155="","",IF(F155="","No plan",IF(G155&lt;0,"Expired",IF(G155&lt;=7,"Ends soon","Active"))))</f>
        <v/>
      </c>
      <c r="K155" s="9">
        <f>IF(A155="","",MAX(0,N(I155)-N(J155)))</f>
        <v/>
      </c>
    </row>
    <row r="156" spans="6:11">
      <c r="F156" s="5">
        <f>IF(OR(D156="",E156=""),"",EDATE(D156,E156))</f>
        <v/>
      </c>
      <c r="G156" s="6">
        <f>IF(F156="","",F156-TODAY())</f>
        <v/>
      </c>
      <c r="H156" s="7">
        <f>IF(A156="","",IF(F156="","No plan",IF(G156&lt;0,"Expired",IF(G156&lt;=7,"Ends soon","Active"))))</f>
        <v/>
      </c>
      <c r="K156" s="9">
        <f>IF(A156="","",MAX(0,N(I156)-N(J156)))</f>
        <v/>
      </c>
    </row>
    <row r="157" spans="6:11">
      <c r="F157" s="5">
        <f>IF(OR(D157="",E157=""),"",EDATE(D157,E157))</f>
        <v/>
      </c>
      <c r="G157" s="6">
        <f>IF(F157="","",F157-TODAY())</f>
        <v/>
      </c>
      <c r="H157" s="7">
        <f>IF(A157="","",IF(F157="","No plan",IF(G157&lt;0,"Expired",IF(G157&lt;=7,"Ends soon","Active"))))</f>
        <v/>
      </c>
      <c r="K157" s="9">
        <f>IF(A157="","",MAX(0,N(I157)-N(J157)))</f>
        <v/>
      </c>
    </row>
    <row r="158" spans="6:11">
      <c r="F158" s="5">
        <f>IF(OR(D158="",E158=""),"",EDATE(D158,E158))</f>
        <v/>
      </c>
      <c r="G158" s="6">
        <f>IF(F158="","",F158-TODAY())</f>
        <v/>
      </c>
      <c r="H158" s="7">
        <f>IF(A158="","",IF(F158="","No plan",IF(G158&lt;0,"Expired",IF(G158&lt;=7,"Ends soon","Active"))))</f>
        <v/>
      </c>
      <c r="K158" s="9">
        <f>IF(A158="","",MAX(0,N(I158)-N(J158)))</f>
        <v/>
      </c>
    </row>
    <row r="159" spans="6:11">
      <c r="F159" s="5">
        <f>IF(OR(D159="",E159=""),"",EDATE(D159,E159))</f>
        <v/>
      </c>
      <c r="G159" s="6">
        <f>IF(F159="","",F159-TODAY())</f>
        <v/>
      </c>
      <c r="H159" s="7">
        <f>IF(A159="","",IF(F159="","No plan",IF(G159&lt;0,"Expired",IF(G159&lt;=7,"Ends soon","Active"))))</f>
        <v/>
      </c>
      <c r="K159" s="9">
        <f>IF(A159="","",MAX(0,N(I159)-N(J159)))</f>
        <v/>
      </c>
    </row>
    <row r="160" spans="6:11">
      <c r="F160" s="5">
        <f>IF(OR(D160="",E160=""),"",EDATE(D160,E160))</f>
        <v/>
      </c>
      <c r="G160" s="6">
        <f>IF(F160="","",F160-TODAY())</f>
        <v/>
      </c>
      <c r="H160" s="7">
        <f>IF(A160="","",IF(F160="","No plan",IF(G160&lt;0,"Expired",IF(G160&lt;=7,"Ends soon","Active"))))</f>
        <v/>
      </c>
      <c r="K160" s="9">
        <f>IF(A160="","",MAX(0,N(I160)-N(J160)))</f>
        <v/>
      </c>
    </row>
    <row r="161" spans="6:11">
      <c r="F161" s="5">
        <f>IF(OR(D161="",E161=""),"",EDATE(D161,E161))</f>
        <v/>
      </c>
      <c r="G161" s="6">
        <f>IF(F161="","",F161-TODAY())</f>
        <v/>
      </c>
      <c r="H161" s="7">
        <f>IF(A161="","",IF(F161="","No plan",IF(G161&lt;0,"Expired",IF(G161&lt;=7,"Ends soon","Active"))))</f>
        <v/>
      </c>
      <c r="K161" s="9">
        <f>IF(A161="","",MAX(0,N(I161)-N(J161)))</f>
        <v/>
      </c>
    </row>
    <row r="162" spans="6:11">
      <c r="F162" s="5">
        <f>IF(OR(D162="",E162=""),"",EDATE(D162,E162))</f>
        <v/>
      </c>
      <c r="G162" s="6">
        <f>IF(F162="","",F162-TODAY())</f>
        <v/>
      </c>
      <c r="H162" s="7">
        <f>IF(A162="","",IF(F162="","No plan",IF(G162&lt;0,"Expired",IF(G162&lt;=7,"Ends soon","Active"))))</f>
        <v/>
      </c>
      <c r="K162" s="9">
        <f>IF(A162="","",MAX(0,N(I162)-N(J162)))</f>
        <v/>
      </c>
    </row>
    <row r="163" spans="6:11">
      <c r="F163" s="5">
        <f>IF(OR(D163="",E163=""),"",EDATE(D163,E163))</f>
        <v/>
      </c>
      <c r="G163" s="6">
        <f>IF(F163="","",F163-TODAY())</f>
        <v/>
      </c>
      <c r="H163" s="7">
        <f>IF(A163="","",IF(F163="","No plan",IF(G163&lt;0,"Expired",IF(G163&lt;=7,"Ends soon","Active"))))</f>
        <v/>
      </c>
      <c r="K163" s="9">
        <f>IF(A163="","",MAX(0,N(I163)-N(J163)))</f>
        <v/>
      </c>
    </row>
    <row r="164" spans="6:11">
      <c r="F164" s="5">
        <f>IF(OR(D164="",E164=""),"",EDATE(D164,E164))</f>
        <v/>
      </c>
      <c r="G164" s="6">
        <f>IF(F164="","",F164-TODAY())</f>
        <v/>
      </c>
      <c r="H164" s="7">
        <f>IF(A164="","",IF(F164="","No plan",IF(G164&lt;0,"Expired",IF(G164&lt;=7,"Ends soon","Active"))))</f>
        <v/>
      </c>
      <c r="K164" s="9">
        <f>IF(A164="","",MAX(0,N(I164)-N(J164)))</f>
        <v/>
      </c>
    </row>
    <row r="165" spans="6:11">
      <c r="F165" s="5">
        <f>IF(OR(D165="",E165=""),"",EDATE(D165,E165))</f>
        <v/>
      </c>
      <c r="G165" s="6">
        <f>IF(F165="","",F165-TODAY())</f>
        <v/>
      </c>
      <c r="H165" s="7">
        <f>IF(A165="","",IF(F165="","No plan",IF(G165&lt;0,"Expired",IF(G165&lt;=7,"Ends soon","Active"))))</f>
        <v/>
      </c>
      <c r="K165" s="9">
        <f>IF(A165="","",MAX(0,N(I165)-N(J165)))</f>
        <v/>
      </c>
    </row>
    <row r="166" spans="6:11">
      <c r="F166" s="5">
        <f>IF(OR(D166="",E166=""),"",EDATE(D166,E166))</f>
        <v/>
      </c>
      <c r="G166" s="6">
        <f>IF(F166="","",F166-TODAY())</f>
        <v/>
      </c>
      <c r="H166" s="7">
        <f>IF(A166="","",IF(F166="","No plan",IF(G166&lt;0,"Expired",IF(G166&lt;=7,"Ends soon","Active"))))</f>
        <v/>
      </c>
      <c r="K166" s="9">
        <f>IF(A166="","",MAX(0,N(I166)-N(J166)))</f>
        <v/>
      </c>
    </row>
    <row r="167" spans="6:11">
      <c r="F167" s="5">
        <f>IF(OR(D167="",E167=""),"",EDATE(D167,E167))</f>
        <v/>
      </c>
      <c r="G167" s="6">
        <f>IF(F167="","",F167-TODAY())</f>
        <v/>
      </c>
      <c r="H167" s="7">
        <f>IF(A167="","",IF(F167="","No plan",IF(G167&lt;0,"Expired",IF(G167&lt;=7,"Ends soon","Active"))))</f>
        <v/>
      </c>
      <c r="K167" s="9">
        <f>IF(A167="","",MAX(0,N(I167)-N(J167)))</f>
        <v/>
      </c>
    </row>
    <row r="168" spans="6:11">
      <c r="F168" s="5">
        <f>IF(OR(D168="",E168=""),"",EDATE(D168,E168))</f>
        <v/>
      </c>
      <c r="G168" s="6">
        <f>IF(F168="","",F168-TODAY())</f>
        <v/>
      </c>
      <c r="H168" s="7">
        <f>IF(A168="","",IF(F168="","No plan",IF(G168&lt;0,"Expired",IF(G168&lt;=7,"Ends soon","Active"))))</f>
        <v/>
      </c>
      <c r="K168" s="9">
        <f>IF(A168="","",MAX(0,N(I168)-N(J168)))</f>
        <v/>
      </c>
    </row>
    <row r="169" spans="6:11">
      <c r="F169" s="5">
        <f>IF(OR(D169="",E169=""),"",EDATE(D169,E169))</f>
        <v/>
      </c>
      <c r="G169" s="6">
        <f>IF(F169="","",F169-TODAY())</f>
        <v/>
      </c>
      <c r="H169" s="7">
        <f>IF(A169="","",IF(F169="","No plan",IF(G169&lt;0,"Expired",IF(G169&lt;=7,"Ends soon","Active"))))</f>
        <v/>
      </c>
      <c r="K169" s="9">
        <f>IF(A169="","",MAX(0,N(I169)-N(J169)))</f>
        <v/>
      </c>
    </row>
    <row r="170" spans="6:11">
      <c r="F170" s="5">
        <f>IF(OR(D170="",E170=""),"",EDATE(D170,E170))</f>
        <v/>
      </c>
      <c r="G170" s="6">
        <f>IF(F170="","",F170-TODAY())</f>
        <v/>
      </c>
      <c r="H170" s="7">
        <f>IF(A170="","",IF(F170="","No plan",IF(G170&lt;0,"Expired",IF(G170&lt;=7,"Ends soon","Active"))))</f>
        <v/>
      </c>
      <c r="K170" s="9">
        <f>IF(A170="","",MAX(0,N(I170)-N(J170)))</f>
        <v/>
      </c>
    </row>
    <row r="171" spans="6:11">
      <c r="F171" s="5">
        <f>IF(OR(D171="",E171=""),"",EDATE(D171,E171))</f>
        <v/>
      </c>
      <c r="G171" s="6">
        <f>IF(F171="","",F171-TODAY())</f>
        <v/>
      </c>
      <c r="H171" s="7">
        <f>IF(A171="","",IF(F171="","No plan",IF(G171&lt;0,"Expired",IF(G171&lt;=7,"Ends soon","Active"))))</f>
        <v/>
      </c>
      <c r="K171" s="9">
        <f>IF(A171="","",MAX(0,N(I171)-N(J171)))</f>
        <v/>
      </c>
    </row>
    <row r="172" spans="6:11">
      <c r="F172" s="5">
        <f>IF(OR(D172="",E172=""),"",EDATE(D172,E172))</f>
        <v/>
      </c>
      <c r="G172" s="6">
        <f>IF(F172="","",F172-TODAY())</f>
        <v/>
      </c>
      <c r="H172" s="7">
        <f>IF(A172="","",IF(F172="","No plan",IF(G172&lt;0,"Expired",IF(G172&lt;=7,"Ends soon","Active"))))</f>
        <v/>
      </c>
      <c r="K172" s="9">
        <f>IF(A172="","",MAX(0,N(I172)-N(J172)))</f>
        <v/>
      </c>
    </row>
    <row r="173" spans="6:11">
      <c r="F173" s="5">
        <f>IF(OR(D173="",E173=""),"",EDATE(D173,E173))</f>
        <v/>
      </c>
      <c r="G173" s="6">
        <f>IF(F173="","",F173-TODAY())</f>
        <v/>
      </c>
      <c r="H173" s="7">
        <f>IF(A173="","",IF(F173="","No plan",IF(G173&lt;0,"Expired",IF(G173&lt;=7,"Ends soon","Active"))))</f>
        <v/>
      </c>
      <c r="K173" s="9">
        <f>IF(A173="","",MAX(0,N(I173)-N(J173)))</f>
        <v/>
      </c>
    </row>
    <row r="174" spans="6:11">
      <c r="F174" s="5">
        <f>IF(OR(D174="",E174=""),"",EDATE(D174,E174))</f>
        <v/>
      </c>
      <c r="G174" s="6">
        <f>IF(F174="","",F174-TODAY())</f>
        <v/>
      </c>
      <c r="H174" s="7">
        <f>IF(A174="","",IF(F174="","No plan",IF(G174&lt;0,"Expired",IF(G174&lt;=7,"Ends soon","Active"))))</f>
        <v/>
      </c>
      <c r="K174" s="9">
        <f>IF(A174="","",MAX(0,N(I174)-N(J174)))</f>
        <v/>
      </c>
    </row>
    <row r="175" spans="6:11">
      <c r="F175" s="5">
        <f>IF(OR(D175="",E175=""),"",EDATE(D175,E175))</f>
        <v/>
      </c>
      <c r="G175" s="6">
        <f>IF(F175="","",F175-TODAY())</f>
        <v/>
      </c>
      <c r="H175" s="7">
        <f>IF(A175="","",IF(F175="","No plan",IF(G175&lt;0,"Expired",IF(G175&lt;=7,"Ends soon","Active"))))</f>
        <v/>
      </c>
      <c r="K175" s="9">
        <f>IF(A175="","",MAX(0,N(I175)-N(J175)))</f>
        <v/>
      </c>
    </row>
    <row r="176" spans="6:11">
      <c r="F176" s="5">
        <f>IF(OR(D176="",E176=""),"",EDATE(D176,E176))</f>
        <v/>
      </c>
      <c r="G176" s="6">
        <f>IF(F176="","",F176-TODAY())</f>
        <v/>
      </c>
      <c r="H176" s="7">
        <f>IF(A176="","",IF(F176="","No plan",IF(G176&lt;0,"Expired",IF(G176&lt;=7,"Ends soon","Active"))))</f>
        <v/>
      </c>
      <c r="K176" s="9">
        <f>IF(A176="","",MAX(0,N(I176)-N(J176)))</f>
        <v/>
      </c>
    </row>
    <row r="177" spans="6:11">
      <c r="F177" s="5">
        <f>IF(OR(D177="",E177=""),"",EDATE(D177,E177))</f>
        <v/>
      </c>
      <c r="G177" s="6">
        <f>IF(F177="","",F177-TODAY())</f>
        <v/>
      </c>
      <c r="H177" s="7">
        <f>IF(A177="","",IF(F177="","No plan",IF(G177&lt;0,"Expired",IF(G177&lt;=7,"Ends soon","Active"))))</f>
        <v/>
      </c>
      <c r="K177" s="9">
        <f>IF(A177="","",MAX(0,N(I177)-N(J177)))</f>
        <v/>
      </c>
    </row>
    <row r="178" spans="6:11">
      <c r="F178" s="5">
        <f>IF(OR(D178="",E178=""),"",EDATE(D178,E178))</f>
        <v/>
      </c>
      <c r="G178" s="6">
        <f>IF(F178="","",F178-TODAY())</f>
        <v/>
      </c>
      <c r="H178" s="7">
        <f>IF(A178="","",IF(F178="","No plan",IF(G178&lt;0,"Expired",IF(G178&lt;=7,"Ends soon","Active"))))</f>
        <v/>
      </c>
      <c r="K178" s="9">
        <f>IF(A178="","",MAX(0,N(I178)-N(J178)))</f>
        <v/>
      </c>
    </row>
    <row r="179" spans="6:11">
      <c r="F179" s="5">
        <f>IF(OR(D179="",E179=""),"",EDATE(D179,E179))</f>
        <v/>
      </c>
      <c r="G179" s="6">
        <f>IF(F179="","",F179-TODAY())</f>
        <v/>
      </c>
      <c r="H179" s="7">
        <f>IF(A179="","",IF(F179="","No plan",IF(G179&lt;0,"Expired",IF(G179&lt;=7,"Ends soon","Active"))))</f>
        <v/>
      </c>
      <c r="K179" s="9">
        <f>IF(A179="","",MAX(0,N(I179)-N(J179)))</f>
        <v/>
      </c>
    </row>
    <row r="180" spans="6:11">
      <c r="F180" s="5">
        <f>IF(OR(D180="",E180=""),"",EDATE(D180,E180))</f>
        <v/>
      </c>
      <c r="G180" s="6">
        <f>IF(F180="","",F180-TODAY())</f>
        <v/>
      </c>
      <c r="H180" s="7">
        <f>IF(A180="","",IF(F180="","No plan",IF(G180&lt;0,"Expired",IF(G180&lt;=7,"Ends soon","Active"))))</f>
        <v/>
      </c>
      <c r="K180" s="9">
        <f>IF(A180="","",MAX(0,N(I180)-N(J180)))</f>
        <v/>
      </c>
    </row>
    <row r="181" spans="6:11">
      <c r="F181" s="5">
        <f>IF(OR(D181="",E181=""),"",EDATE(D181,E181))</f>
        <v/>
      </c>
      <c r="G181" s="6">
        <f>IF(F181="","",F181-TODAY())</f>
        <v/>
      </c>
      <c r="H181" s="7">
        <f>IF(A181="","",IF(F181="","No plan",IF(G181&lt;0,"Expired",IF(G181&lt;=7,"Ends soon","Active"))))</f>
        <v/>
      </c>
      <c r="K181" s="9">
        <f>IF(A181="","",MAX(0,N(I181)-N(J181)))</f>
        <v/>
      </c>
    </row>
    <row r="182" spans="6:11">
      <c r="F182" s="5">
        <f>IF(OR(D182="",E182=""),"",EDATE(D182,E182))</f>
        <v/>
      </c>
      <c r="G182" s="6">
        <f>IF(F182="","",F182-TODAY())</f>
        <v/>
      </c>
      <c r="H182" s="7">
        <f>IF(A182="","",IF(F182="","No plan",IF(G182&lt;0,"Expired",IF(G182&lt;=7,"Ends soon","Active"))))</f>
        <v/>
      </c>
      <c r="K182" s="9">
        <f>IF(A182="","",MAX(0,N(I182)-N(J182)))</f>
        <v/>
      </c>
    </row>
    <row r="183" spans="6:11">
      <c r="F183" s="5">
        <f>IF(OR(D183="",E183=""),"",EDATE(D183,E183))</f>
        <v/>
      </c>
      <c r="G183" s="6">
        <f>IF(F183="","",F183-TODAY())</f>
        <v/>
      </c>
      <c r="H183" s="7">
        <f>IF(A183="","",IF(F183="","No plan",IF(G183&lt;0,"Expired",IF(G183&lt;=7,"Ends soon","Active"))))</f>
        <v/>
      </c>
      <c r="K183" s="9">
        <f>IF(A183="","",MAX(0,N(I183)-N(J183)))</f>
        <v/>
      </c>
    </row>
    <row r="184" spans="6:11">
      <c r="F184" s="5">
        <f>IF(OR(D184="",E184=""),"",EDATE(D184,E184))</f>
        <v/>
      </c>
      <c r="G184" s="6">
        <f>IF(F184="","",F184-TODAY())</f>
        <v/>
      </c>
      <c r="H184" s="7">
        <f>IF(A184="","",IF(F184="","No plan",IF(G184&lt;0,"Expired",IF(G184&lt;=7,"Ends soon","Active"))))</f>
        <v/>
      </c>
      <c r="K184" s="9">
        <f>IF(A184="","",MAX(0,N(I184)-N(J184)))</f>
        <v/>
      </c>
    </row>
    <row r="185" spans="6:11">
      <c r="F185" s="5">
        <f>IF(OR(D185="",E185=""),"",EDATE(D185,E185))</f>
        <v/>
      </c>
      <c r="G185" s="6">
        <f>IF(F185="","",F185-TODAY())</f>
        <v/>
      </c>
      <c r="H185" s="7">
        <f>IF(A185="","",IF(F185="","No plan",IF(G185&lt;0,"Expired",IF(G185&lt;=7,"Ends soon","Active"))))</f>
        <v/>
      </c>
      <c r="K185" s="9">
        <f>IF(A185="","",MAX(0,N(I185)-N(J185)))</f>
        <v/>
      </c>
    </row>
    <row r="186" spans="6:11">
      <c r="F186" s="5">
        <f>IF(OR(D186="",E186=""),"",EDATE(D186,E186))</f>
        <v/>
      </c>
      <c r="G186" s="6">
        <f>IF(F186="","",F186-TODAY())</f>
        <v/>
      </c>
      <c r="H186" s="7">
        <f>IF(A186="","",IF(F186="","No plan",IF(G186&lt;0,"Expired",IF(G186&lt;=7,"Ends soon","Active"))))</f>
        <v/>
      </c>
      <c r="K186" s="9">
        <f>IF(A186="","",MAX(0,N(I186)-N(J186)))</f>
        <v/>
      </c>
    </row>
    <row r="187" spans="6:11">
      <c r="F187" s="5">
        <f>IF(OR(D187="",E187=""),"",EDATE(D187,E187))</f>
        <v/>
      </c>
      <c r="G187" s="6">
        <f>IF(F187="","",F187-TODAY())</f>
        <v/>
      </c>
      <c r="H187" s="7">
        <f>IF(A187="","",IF(F187="","No plan",IF(G187&lt;0,"Expired",IF(G187&lt;=7,"Ends soon","Active"))))</f>
        <v/>
      </c>
      <c r="K187" s="9">
        <f>IF(A187="","",MAX(0,N(I187)-N(J187)))</f>
        <v/>
      </c>
    </row>
    <row r="188" spans="6:11">
      <c r="F188" s="5">
        <f>IF(OR(D188="",E188=""),"",EDATE(D188,E188))</f>
        <v/>
      </c>
      <c r="G188" s="6">
        <f>IF(F188="","",F188-TODAY())</f>
        <v/>
      </c>
      <c r="H188" s="7">
        <f>IF(A188="","",IF(F188="","No plan",IF(G188&lt;0,"Expired",IF(G188&lt;=7,"Ends soon","Active"))))</f>
        <v/>
      </c>
      <c r="K188" s="9">
        <f>IF(A188="","",MAX(0,N(I188)-N(J188)))</f>
        <v/>
      </c>
    </row>
    <row r="189" spans="6:11">
      <c r="F189" s="5">
        <f>IF(OR(D189="",E189=""),"",EDATE(D189,E189))</f>
        <v/>
      </c>
      <c r="G189" s="6">
        <f>IF(F189="","",F189-TODAY())</f>
        <v/>
      </c>
      <c r="H189" s="7">
        <f>IF(A189="","",IF(F189="","No plan",IF(G189&lt;0,"Expired",IF(G189&lt;=7,"Ends soon","Active"))))</f>
        <v/>
      </c>
      <c r="K189" s="9">
        <f>IF(A189="","",MAX(0,N(I189)-N(J189)))</f>
        <v/>
      </c>
    </row>
    <row r="190" spans="6:11">
      <c r="F190" s="5">
        <f>IF(OR(D190="",E190=""),"",EDATE(D190,E190))</f>
        <v/>
      </c>
      <c r="G190" s="6">
        <f>IF(F190="","",F190-TODAY())</f>
        <v/>
      </c>
      <c r="H190" s="7">
        <f>IF(A190="","",IF(F190="","No plan",IF(G190&lt;0,"Expired",IF(G190&lt;=7,"Ends soon","Active"))))</f>
        <v/>
      </c>
      <c r="K190" s="9">
        <f>IF(A190="","",MAX(0,N(I190)-N(J190)))</f>
        <v/>
      </c>
    </row>
    <row r="191" spans="6:11">
      <c r="F191" s="5">
        <f>IF(OR(D191="",E191=""),"",EDATE(D191,E191))</f>
        <v/>
      </c>
      <c r="G191" s="6">
        <f>IF(F191="","",F191-TODAY())</f>
        <v/>
      </c>
      <c r="H191" s="7">
        <f>IF(A191="","",IF(F191="","No plan",IF(G191&lt;0,"Expired",IF(G191&lt;=7,"Ends soon","Active"))))</f>
        <v/>
      </c>
      <c r="K191" s="9">
        <f>IF(A191="","",MAX(0,N(I191)-N(J191)))</f>
        <v/>
      </c>
    </row>
    <row r="192" spans="6:11">
      <c r="F192" s="5">
        <f>IF(OR(D192="",E192=""),"",EDATE(D192,E192))</f>
        <v/>
      </c>
      <c r="G192" s="6">
        <f>IF(F192="","",F192-TODAY())</f>
        <v/>
      </c>
      <c r="H192" s="7">
        <f>IF(A192="","",IF(F192="","No plan",IF(G192&lt;0,"Expired",IF(G192&lt;=7,"Ends soon","Active"))))</f>
        <v/>
      </c>
      <c r="K192" s="9">
        <f>IF(A192="","",MAX(0,N(I192)-N(J192)))</f>
        <v/>
      </c>
    </row>
    <row r="193" spans="6:11">
      <c r="F193" s="5">
        <f>IF(OR(D193="",E193=""),"",EDATE(D193,E193))</f>
        <v/>
      </c>
      <c r="G193" s="6">
        <f>IF(F193="","",F193-TODAY())</f>
        <v/>
      </c>
      <c r="H193" s="7">
        <f>IF(A193="","",IF(F193="","No plan",IF(G193&lt;0,"Expired",IF(G193&lt;=7,"Ends soon","Active"))))</f>
        <v/>
      </c>
      <c r="K193" s="9">
        <f>IF(A193="","",MAX(0,N(I193)-N(J193)))</f>
        <v/>
      </c>
    </row>
    <row r="194" spans="6:11">
      <c r="F194" s="5">
        <f>IF(OR(D194="",E194=""),"",EDATE(D194,E194))</f>
        <v/>
      </c>
      <c r="G194" s="6">
        <f>IF(F194="","",F194-TODAY())</f>
        <v/>
      </c>
      <c r="H194" s="7">
        <f>IF(A194="","",IF(F194="","No plan",IF(G194&lt;0,"Expired",IF(G194&lt;=7,"Ends soon","Active"))))</f>
        <v/>
      </c>
      <c r="K194" s="9">
        <f>IF(A194="","",MAX(0,N(I194)-N(J194)))</f>
        <v/>
      </c>
    </row>
    <row r="195" spans="6:11">
      <c r="F195" s="5">
        <f>IF(OR(D195="",E195=""),"",EDATE(D195,E195))</f>
        <v/>
      </c>
      <c r="G195" s="6">
        <f>IF(F195="","",F195-TODAY())</f>
        <v/>
      </c>
      <c r="H195" s="7">
        <f>IF(A195="","",IF(F195="","No plan",IF(G195&lt;0,"Expired",IF(G195&lt;=7,"Ends soon","Active"))))</f>
        <v/>
      </c>
      <c r="K195" s="9">
        <f>IF(A195="","",MAX(0,N(I195)-N(J195)))</f>
        <v/>
      </c>
    </row>
    <row r="196" spans="6:11">
      <c r="F196" s="5">
        <f>IF(OR(D196="",E196=""),"",EDATE(D196,E196))</f>
        <v/>
      </c>
      <c r="G196" s="6">
        <f>IF(F196="","",F196-TODAY())</f>
        <v/>
      </c>
      <c r="H196" s="7">
        <f>IF(A196="","",IF(F196="","No plan",IF(G196&lt;0,"Expired",IF(G196&lt;=7,"Ends soon","Active"))))</f>
        <v/>
      </c>
      <c r="K196" s="9">
        <f>IF(A196="","",MAX(0,N(I196)-N(J196)))</f>
        <v/>
      </c>
    </row>
    <row r="197" spans="6:11">
      <c r="F197" s="5">
        <f>IF(OR(D197="",E197=""),"",EDATE(D197,E197))</f>
        <v/>
      </c>
      <c r="G197" s="6">
        <f>IF(F197="","",F197-TODAY())</f>
        <v/>
      </c>
      <c r="H197" s="7">
        <f>IF(A197="","",IF(F197="","No plan",IF(G197&lt;0,"Expired",IF(G197&lt;=7,"Ends soon","Active"))))</f>
        <v/>
      </c>
      <c r="K197" s="9">
        <f>IF(A197="","",MAX(0,N(I197)-N(J197)))</f>
        <v/>
      </c>
    </row>
    <row r="198" spans="6:11">
      <c r="F198" s="5">
        <f>IF(OR(D198="",E198=""),"",EDATE(D198,E198))</f>
        <v/>
      </c>
      <c r="G198" s="6">
        <f>IF(F198="","",F198-TODAY())</f>
        <v/>
      </c>
      <c r="H198" s="7">
        <f>IF(A198="","",IF(F198="","No plan",IF(G198&lt;0,"Expired",IF(G198&lt;=7,"Ends soon","Active"))))</f>
        <v/>
      </c>
      <c r="K198" s="9">
        <f>IF(A198="","",MAX(0,N(I198)-N(J198)))</f>
        <v/>
      </c>
    </row>
    <row r="199" spans="6:11">
      <c r="F199" s="5">
        <f>IF(OR(D199="",E199=""),"",EDATE(D199,E199))</f>
        <v/>
      </c>
      <c r="G199" s="6">
        <f>IF(F199="","",F199-TODAY())</f>
        <v/>
      </c>
      <c r="H199" s="7">
        <f>IF(A199="","",IF(F199="","No plan",IF(G199&lt;0,"Expired",IF(G199&lt;=7,"Ends soon","Active"))))</f>
        <v/>
      </c>
      <c r="K199" s="9">
        <f>IF(A199="","",MAX(0,N(I199)-N(J199)))</f>
        <v/>
      </c>
    </row>
    <row r="200" spans="6:11">
      <c r="F200" s="5">
        <f>IF(OR(D200="",E200=""),"",EDATE(D200,E200))</f>
        <v/>
      </c>
      <c r="G200" s="6">
        <f>IF(F200="","",F200-TODAY())</f>
        <v/>
      </c>
      <c r="H200" s="7">
        <f>IF(A200="","",IF(F200="","No plan",IF(G200&lt;0,"Expired",IF(G200&lt;=7,"Ends soon","Active"))))</f>
        <v/>
      </c>
      <c r="K200" s="9">
        <f>IF(A200="","",MAX(0,N(I200)-N(J200)))</f>
        <v/>
      </c>
    </row>
    <row r="201" spans="6:11">
      <c r="F201" s="5">
        <f>IF(OR(D201="",E201=""),"",EDATE(D201,E201))</f>
        <v/>
      </c>
      <c r="G201" s="6">
        <f>IF(F201="","",F201-TODAY())</f>
        <v/>
      </c>
      <c r="H201" s="7">
        <f>IF(A201="","",IF(F201="","No plan",IF(G201&lt;0,"Expired",IF(G201&lt;=7,"Ends soon","Active"))))</f>
        <v/>
      </c>
      <c r="K201" s="9">
        <f>IF(A201="","",MAX(0,N(I201)-N(J201)))</f>
        <v/>
      </c>
    </row>
    <row r="202" spans="6:11">
      <c r="F202" s="5">
        <f>IF(OR(D202="",E202=""),"",EDATE(D202,E202))</f>
        <v/>
      </c>
      <c r="G202" s="6">
        <f>IF(F202="","",F202-TODAY())</f>
        <v/>
      </c>
      <c r="H202" s="7">
        <f>IF(A202="","",IF(F202="","No plan",IF(G202&lt;0,"Expired",IF(G202&lt;=7,"Ends soon","Active"))))</f>
        <v/>
      </c>
      <c r="K202" s="9">
        <f>IF(A202="","",MAX(0,N(I202)-N(J202)))</f>
        <v/>
      </c>
    </row>
    <row r="203" spans="6:11">
      <c r="F203" s="5">
        <f>IF(OR(D203="",E203=""),"",EDATE(D203,E203))</f>
        <v/>
      </c>
      <c r="G203" s="6">
        <f>IF(F203="","",F203-TODAY())</f>
        <v/>
      </c>
      <c r="H203" s="7">
        <f>IF(A203="","",IF(F203="","No plan",IF(G203&lt;0,"Expired",IF(G203&lt;=7,"Ends soon","Active"))))</f>
        <v/>
      </c>
      <c r="K203" s="9">
        <f>IF(A203="","",MAX(0,N(I203)-N(J203)))</f>
        <v/>
      </c>
    </row>
    <row r="204" spans="6:11">
      <c r="F204" s="5">
        <f>IF(OR(D204="",E204=""),"",EDATE(D204,E204))</f>
        <v/>
      </c>
      <c r="G204" s="6">
        <f>IF(F204="","",F204-TODAY())</f>
        <v/>
      </c>
      <c r="H204" s="7">
        <f>IF(A204="","",IF(F204="","No plan",IF(G204&lt;0,"Expired",IF(G204&lt;=7,"Ends soon","Active"))))</f>
        <v/>
      </c>
      <c r="K204" s="9">
        <f>IF(A204="","",MAX(0,N(I204)-N(J204)))</f>
        <v/>
      </c>
    </row>
    <row r="205" spans="6:11">
      <c r="F205" s="5">
        <f>IF(OR(D205="",E205=""),"",EDATE(D205,E205))</f>
        <v/>
      </c>
      <c r="G205" s="6">
        <f>IF(F205="","",F205-TODAY())</f>
        <v/>
      </c>
      <c r="H205" s="7">
        <f>IF(A205="","",IF(F205="","No plan",IF(G205&lt;0,"Expired",IF(G205&lt;=7,"Ends soon","Active"))))</f>
        <v/>
      </c>
      <c r="K205" s="9">
        <f>IF(A205="","",MAX(0,N(I205)-N(J205)))</f>
        <v/>
      </c>
    </row>
    <row r="206" spans="6:11">
      <c r="F206" s="5">
        <f>IF(OR(D206="",E206=""),"",EDATE(D206,E206))</f>
        <v/>
      </c>
      <c r="G206" s="6">
        <f>IF(F206="","",F206-TODAY())</f>
        <v/>
      </c>
      <c r="H206" s="7">
        <f>IF(A206="","",IF(F206="","No plan",IF(G206&lt;0,"Expired",IF(G206&lt;=7,"Ends soon","Active"))))</f>
        <v/>
      </c>
      <c r="K206" s="9">
        <f>IF(A206="","",MAX(0,N(I206)-N(J206)))</f>
        <v/>
      </c>
    </row>
    <row r="207" spans="6:11">
      <c r="F207" s="5">
        <f>IF(OR(D207="",E207=""),"",EDATE(D207,E207))</f>
        <v/>
      </c>
      <c r="G207" s="6">
        <f>IF(F207="","",F207-TODAY())</f>
        <v/>
      </c>
      <c r="H207" s="7">
        <f>IF(A207="","",IF(F207="","No plan",IF(G207&lt;0,"Expired",IF(G207&lt;=7,"Ends soon","Active"))))</f>
        <v/>
      </c>
      <c r="K207" s="9">
        <f>IF(A207="","",MAX(0,N(I207)-N(J207)))</f>
        <v/>
      </c>
    </row>
    <row r="208" spans="6:11">
      <c r="F208" s="5">
        <f>IF(OR(D208="",E208=""),"",EDATE(D208,E208))</f>
        <v/>
      </c>
      <c r="G208" s="6">
        <f>IF(F208="","",F208-TODAY())</f>
        <v/>
      </c>
      <c r="H208" s="7">
        <f>IF(A208="","",IF(F208="","No plan",IF(G208&lt;0,"Expired",IF(G208&lt;=7,"Ends soon","Active"))))</f>
        <v/>
      </c>
      <c r="K208" s="9">
        <f>IF(A208="","",MAX(0,N(I208)-N(J208)))</f>
        <v/>
      </c>
    </row>
    <row r="209" spans="6:11">
      <c r="F209" s="5">
        <f>IF(OR(D209="",E209=""),"",EDATE(D209,E209))</f>
        <v/>
      </c>
      <c r="G209" s="6">
        <f>IF(F209="","",F209-TODAY())</f>
        <v/>
      </c>
      <c r="H209" s="7">
        <f>IF(A209="","",IF(F209="","No plan",IF(G209&lt;0,"Expired",IF(G209&lt;=7,"Ends soon","Active"))))</f>
        <v/>
      </c>
      <c r="K209" s="9">
        <f>IF(A209="","",MAX(0,N(I209)-N(J209)))</f>
        <v/>
      </c>
    </row>
    <row r="210" spans="6:11">
      <c r="F210" s="5">
        <f>IF(OR(D210="",E210=""),"",EDATE(D210,E210))</f>
        <v/>
      </c>
      <c r="G210" s="6">
        <f>IF(F210="","",F210-TODAY())</f>
        <v/>
      </c>
      <c r="H210" s="7">
        <f>IF(A210="","",IF(F210="","No plan",IF(G210&lt;0,"Expired",IF(G210&lt;=7,"Ends soon","Active"))))</f>
        <v/>
      </c>
      <c r="K210" s="9">
        <f>IF(A210="","",MAX(0,N(I210)-N(J210)))</f>
        <v/>
      </c>
    </row>
    <row r="211" spans="6:11">
      <c r="F211" s="5">
        <f>IF(OR(D211="",E211=""),"",EDATE(D211,E211))</f>
        <v/>
      </c>
      <c r="G211" s="6">
        <f>IF(F211="","",F211-TODAY())</f>
        <v/>
      </c>
      <c r="H211" s="7">
        <f>IF(A211="","",IF(F211="","No plan",IF(G211&lt;0,"Expired",IF(G211&lt;=7,"Ends soon","Active"))))</f>
        <v/>
      </c>
      <c r="K211" s="9">
        <f>IF(A211="","",MAX(0,N(I211)-N(J211)))</f>
        <v/>
      </c>
    </row>
    <row r="212" spans="6:11">
      <c r="F212" s="5">
        <f>IF(OR(D212="",E212=""),"",EDATE(D212,E212))</f>
        <v/>
      </c>
      <c r="G212" s="6">
        <f>IF(F212="","",F212-TODAY())</f>
        <v/>
      </c>
      <c r="H212" s="7">
        <f>IF(A212="","",IF(F212="","No plan",IF(G212&lt;0,"Expired",IF(G212&lt;=7,"Ends soon","Active"))))</f>
        <v/>
      </c>
      <c r="K212" s="9">
        <f>IF(A212="","",MAX(0,N(I212)-N(J212)))</f>
        <v/>
      </c>
    </row>
    <row r="213" spans="6:11">
      <c r="F213" s="5">
        <f>IF(OR(D213="",E213=""),"",EDATE(D213,E213))</f>
        <v/>
      </c>
      <c r="G213" s="6">
        <f>IF(F213="","",F213-TODAY())</f>
        <v/>
      </c>
      <c r="H213" s="7">
        <f>IF(A213="","",IF(F213="","No plan",IF(G213&lt;0,"Expired",IF(G213&lt;=7,"Ends soon","Active"))))</f>
        <v/>
      </c>
      <c r="K213" s="9">
        <f>IF(A213="","",MAX(0,N(I213)-N(J213)))</f>
        <v/>
      </c>
    </row>
    <row r="214" spans="6:11">
      <c r="F214" s="5">
        <f>IF(OR(D214="",E214=""),"",EDATE(D214,E214))</f>
        <v/>
      </c>
      <c r="G214" s="6">
        <f>IF(F214="","",F214-TODAY())</f>
        <v/>
      </c>
      <c r="H214" s="7">
        <f>IF(A214="","",IF(F214="","No plan",IF(G214&lt;0,"Expired",IF(G214&lt;=7,"Ends soon","Active"))))</f>
        <v/>
      </c>
      <c r="K214" s="9">
        <f>IF(A214="","",MAX(0,N(I214)-N(J214)))</f>
        <v/>
      </c>
    </row>
    <row r="215" spans="6:11">
      <c r="F215" s="5">
        <f>IF(OR(D215="",E215=""),"",EDATE(D215,E215))</f>
        <v/>
      </c>
      <c r="G215" s="6">
        <f>IF(F215="","",F215-TODAY())</f>
        <v/>
      </c>
      <c r="H215" s="7">
        <f>IF(A215="","",IF(F215="","No plan",IF(G215&lt;0,"Expired",IF(G215&lt;=7,"Ends soon","Active"))))</f>
        <v/>
      </c>
      <c r="K215" s="9">
        <f>IF(A215="","",MAX(0,N(I215)-N(J215)))</f>
        <v/>
      </c>
    </row>
    <row r="216" spans="6:11">
      <c r="F216" s="5">
        <f>IF(OR(D216="",E216=""),"",EDATE(D216,E216))</f>
        <v/>
      </c>
      <c r="G216" s="6">
        <f>IF(F216="","",F216-TODAY())</f>
        <v/>
      </c>
      <c r="H216" s="7">
        <f>IF(A216="","",IF(F216="","No plan",IF(G216&lt;0,"Expired",IF(G216&lt;=7,"Ends soon","Active"))))</f>
        <v/>
      </c>
      <c r="K216" s="9">
        <f>IF(A216="","",MAX(0,N(I216)-N(J216)))</f>
        <v/>
      </c>
    </row>
    <row r="217" spans="6:11">
      <c r="F217" s="5">
        <f>IF(OR(D217="",E217=""),"",EDATE(D217,E217))</f>
        <v/>
      </c>
      <c r="G217" s="6">
        <f>IF(F217="","",F217-TODAY())</f>
        <v/>
      </c>
      <c r="H217" s="7">
        <f>IF(A217="","",IF(F217="","No plan",IF(G217&lt;0,"Expired",IF(G217&lt;=7,"Ends soon","Active"))))</f>
        <v/>
      </c>
      <c r="K217" s="9">
        <f>IF(A217="","",MAX(0,N(I217)-N(J217)))</f>
        <v/>
      </c>
    </row>
    <row r="218" spans="6:11">
      <c r="F218" s="5">
        <f>IF(OR(D218="",E218=""),"",EDATE(D218,E218))</f>
        <v/>
      </c>
      <c r="G218" s="6">
        <f>IF(F218="","",F218-TODAY())</f>
        <v/>
      </c>
      <c r="H218" s="7">
        <f>IF(A218="","",IF(F218="","No plan",IF(G218&lt;0,"Expired",IF(G218&lt;=7,"Ends soon","Active"))))</f>
        <v/>
      </c>
      <c r="K218" s="9">
        <f>IF(A218="","",MAX(0,N(I218)-N(J218)))</f>
        <v/>
      </c>
    </row>
    <row r="219" spans="6:11">
      <c r="F219" s="5">
        <f>IF(OR(D219="",E219=""),"",EDATE(D219,E219))</f>
        <v/>
      </c>
      <c r="G219" s="6">
        <f>IF(F219="","",F219-TODAY())</f>
        <v/>
      </c>
      <c r="H219" s="7">
        <f>IF(A219="","",IF(F219="","No plan",IF(G219&lt;0,"Expired",IF(G219&lt;=7,"Ends soon","Active"))))</f>
        <v/>
      </c>
      <c r="K219" s="9">
        <f>IF(A219="","",MAX(0,N(I219)-N(J219)))</f>
        <v/>
      </c>
    </row>
    <row r="220" spans="6:11">
      <c r="F220" s="5">
        <f>IF(OR(D220="",E220=""),"",EDATE(D220,E220))</f>
        <v/>
      </c>
      <c r="G220" s="6">
        <f>IF(F220="","",F220-TODAY())</f>
        <v/>
      </c>
      <c r="H220" s="7">
        <f>IF(A220="","",IF(F220="","No plan",IF(G220&lt;0,"Expired",IF(G220&lt;=7,"Ends soon","Active"))))</f>
        <v/>
      </c>
      <c r="K220" s="9">
        <f>IF(A220="","",MAX(0,N(I220)-N(J220)))</f>
        <v/>
      </c>
    </row>
    <row r="221" spans="6:11">
      <c r="F221" s="5">
        <f>IF(OR(D221="",E221=""),"",EDATE(D221,E221))</f>
        <v/>
      </c>
      <c r="G221" s="6">
        <f>IF(F221="","",F221-TODAY())</f>
        <v/>
      </c>
      <c r="H221" s="7">
        <f>IF(A221="","",IF(F221="","No plan",IF(G221&lt;0,"Expired",IF(G221&lt;=7,"Ends soon","Active"))))</f>
        <v/>
      </c>
      <c r="K221" s="9">
        <f>IF(A221="","",MAX(0,N(I221)-N(J221)))</f>
        <v/>
      </c>
    </row>
    <row r="222" spans="6:11">
      <c r="F222" s="5">
        <f>IF(OR(D222="",E222=""),"",EDATE(D222,E222))</f>
        <v/>
      </c>
      <c r="G222" s="6">
        <f>IF(F222="","",F222-TODAY())</f>
        <v/>
      </c>
      <c r="H222" s="7">
        <f>IF(A222="","",IF(F222="","No plan",IF(G222&lt;0,"Expired",IF(G222&lt;=7,"Ends soon","Active"))))</f>
        <v/>
      </c>
      <c r="K222" s="9">
        <f>IF(A222="","",MAX(0,N(I222)-N(J222)))</f>
        <v/>
      </c>
    </row>
    <row r="223" spans="6:11">
      <c r="F223" s="5">
        <f>IF(OR(D223="",E223=""),"",EDATE(D223,E223))</f>
        <v/>
      </c>
      <c r="G223" s="6">
        <f>IF(F223="","",F223-TODAY())</f>
        <v/>
      </c>
      <c r="H223" s="7">
        <f>IF(A223="","",IF(F223="","No plan",IF(G223&lt;0,"Expired",IF(G223&lt;=7,"Ends soon","Active"))))</f>
        <v/>
      </c>
      <c r="K223" s="9">
        <f>IF(A223="","",MAX(0,N(I223)-N(J223)))</f>
        <v/>
      </c>
    </row>
    <row r="224" spans="6:11">
      <c r="F224" s="5">
        <f>IF(OR(D224="",E224=""),"",EDATE(D224,E224))</f>
        <v/>
      </c>
      <c r="G224" s="6">
        <f>IF(F224="","",F224-TODAY())</f>
        <v/>
      </c>
      <c r="H224" s="7">
        <f>IF(A224="","",IF(F224="","No plan",IF(G224&lt;0,"Expired",IF(G224&lt;=7,"Ends soon","Active"))))</f>
        <v/>
      </c>
      <c r="K224" s="9">
        <f>IF(A224="","",MAX(0,N(I224)-N(J224)))</f>
        <v/>
      </c>
    </row>
    <row r="225" spans="6:11">
      <c r="F225" s="5">
        <f>IF(OR(D225="",E225=""),"",EDATE(D225,E225))</f>
        <v/>
      </c>
      <c r="G225" s="6">
        <f>IF(F225="","",F225-TODAY())</f>
        <v/>
      </c>
      <c r="H225" s="7">
        <f>IF(A225="","",IF(F225="","No plan",IF(G225&lt;0,"Expired",IF(G225&lt;=7,"Ends soon","Active"))))</f>
        <v/>
      </c>
      <c r="K225" s="9">
        <f>IF(A225="","",MAX(0,N(I225)-N(J225)))</f>
        <v/>
      </c>
    </row>
    <row r="226" spans="6:11">
      <c r="F226" s="5">
        <f>IF(OR(D226="",E226=""),"",EDATE(D226,E226))</f>
        <v/>
      </c>
      <c r="G226" s="6">
        <f>IF(F226="","",F226-TODAY())</f>
        <v/>
      </c>
      <c r="H226" s="7">
        <f>IF(A226="","",IF(F226="","No plan",IF(G226&lt;0,"Expired",IF(G226&lt;=7,"Ends soon","Active"))))</f>
        <v/>
      </c>
      <c r="K226" s="9">
        <f>IF(A226="","",MAX(0,N(I226)-N(J226)))</f>
        <v/>
      </c>
    </row>
    <row r="227" spans="6:11">
      <c r="F227" s="5">
        <f>IF(OR(D227="",E227=""),"",EDATE(D227,E227))</f>
        <v/>
      </c>
      <c r="G227" s="6">
        <f>IF(F227="","",F227-TODAY())</f>
        <v/>
      </c>
      <c r="H227" s="7">
        <f>IF(A227="","",IF(F227="","No plan",IF(G227&lt;0,"Expired",IF(G227&lt;=7,"Ends soon","Active"))))</f>
        <v/>
      </c>
      <c r="K227" s="9">
        <f>IF(A227="","",MAX(0,N(I227)-N(J227)))</f>
        <v/>
      </c>
    </row>
    <row r="228" spans="6:11">
      <c r="F228" s="5">
        <f>IF(OR(D228="",E228=""),"",EDATE(D228,E228))</f>
        <v/>
      </c>
      <c r="G228" s="6">
        <f>IF(F228="","",F228-TODAY())</f>
        <v/>
      </c>
      <c r="H228" s="7">
        <f>IF(A228="","",IF(F228="","No plan",IF(G228&lt;0,"Expired",IF(G228&lt;=7,"Ends soon","Active"))))</f>
        <v/>
      </c>
      <c r="K228" s="9">
        <f>IF(A228="","",MAX(0,N(I228)-N(J228)))</f>
        <v/>
      </c>
    </row>
    <row r="229" spans="6:11">
      <c r="F229" s="5">
        <f>IF(OR(D229="",E229=""),"",EDATE(D229,E229))</f>
        <v/>
      </c>
      <c r="G229" s="6">
        <f>IF(F229="","",F229-TODAY())</f>
        <v/>
      </c>
      <c r="H229" s="7">
        <f>IF(A229="","",IF(F229="","No plan",IF(G229&lt;0,"Expired",IF(G229&lt;=7,"Ends soon","Active"))))</f>
        <v/>
      </c>
      <c r="K229" s="9">
        <f>IF(A229="","",MAX(0,N(I229)-N(J229)))</f>
        <v/>
      </c>
    </row>
    <row r="230" spans="6:11">
      <c r="F230" s="5">
        <f>IF(OR(D230="",E230=""),"",EDATE(D230,E230))</f>
        <v/>
      </c>
      <c r="G230" s="6">
        <f>IF(F230="","",F230-TODAY())</f>
        <v/>
      </c>
      <c r="H230" s="7">
        <f>IF(A230="","",IF(F230="","No plan",IF(G230&lt;0,"Expired",IF(G230&lt;=7,"Ends soon","Active"))))</f>
        <v/>
      </c>
      <c r="K230" s="9">
        <f>IF(A230="","",MAX(0,N(I230)-N(J230)))</f>
        <v/>
      </c>
    </row>
    <row r="231" spans="6:11">
      <c r="F231" s="5">
        <f>IF(OR(D231="",E231=""),"",EDATE(D231,E231))</f>
        <v/>
      </c>
      <c r="G231" s="6">
        <f>IF(F231="","",F231-TODAY())</f>
        <v/>
      </c>
      <c r="H231" s="7">
        <f>IF(A231="","",IF(F231="","No plan",IF(G231&lt;0,"Expired",IF(G231&lt;=7,"Ends soon","Active"))))</f>
        <v/>
      </c>
      <c r="K231" s="9">
        <f>IF(A231="","",MAX(0,N(I231)-N(J231)))</f>
        <v/>
      </c>
    </row>
    <row r="232" spans="6:11">
      <c r="F232" s="5">
        <f>IF(OR(D232="",E232=""),"",EDATE(D232,E232))</f>
        <v/>
      </c>
      <c r="G232" s="6">
        <f>IF(F232="","",F232-TODAY())</f>
        <v/>
      </c>
      <c r="H232" s="7">
        <f>IF(A232="","",IF(F232="","No plan",IF(G232&lt;0,"Expired",IF(G232&lt;=7,"Ends soon","Active"))))</f>
        <v/>
      </c>
      <c r="K232" s="9">
        <f>IF(A232="","",MAX(0,N(I232)-N(J232)))</f>
        <v/>
      </c>
    </row>
    <row r="233" spans="6:11">
      <c r="F233" s="5">
        <f>IF(OR(D233="",E233=""),"",EDATE(D233,E233))</f>
        <v/>
      </c>
      <c r="G233" s="6">
        <f>IF(F233="","",F233-TODAY())</f>
        <v/>
      </c>
      <c r="H233" s="7">
        <f>IF(A233="","",IF(F233="","No plan",IF(G233&lt;0,"Expired",IF(G233&lt;=7,"Ends soon","Active"))))</f>
        <v/>
      </c>
      <c r="K233" s="9">
        <f>IF(A233="","",MAX(0,N(I233)-N(J233)))</f>
        <v/>
      </c>
    </row>
    <row r="234" spans="6:11">
      <c r="F234" s="5">
        <f>IF(OR(D234="",E234=""),"",EDATE(D234,E234))</f>
        <v/>
      </c>
      <c r="G234" s="6">
        <f>IF(F234="","",F234-TODAY())</f>
        <v/>
      </c>
      <c r="H234" s="7">
        <f>IF(A234="","",IF(F234="","No plan",IF(G234&lt;0,"Expired",IF(G234&lt;=7,"Ends soon","Active"))))</f>
        <v/>
      </c>
      <c r="K234" s="9">
        <f>IF(A234="","",MAX(0,N(I234)-N(J234)))</f>
        <v/>
      </c>
    </row>
    <row r="235" spans="6:11">
      <c r="F235" s="5">
        <f>IF(OR(D235="",E235=""),"",EDATE(D235,E235))</f>
        <v/>
      </c>
      <c r="G235" s="6">
        <f>IF(F235="","",F235-TODAY())</f>
        <v/>
      </c>
      <c r="H235" s="7">
        <f>IF(A235="","",IF(F235="","No plan",IF(G235&lt;0,"Expired",IF(G235&lt;=7,"Ends soon","Active"))))</f>
        <v/>
      </c>
      <c r="K235" s="9">
        <f>IF(A235="","",MAX(0,N(I235)-N(J235)))</f>
        <v/>
      </c>
    </row>
    <row r="236" spans="6:11">
      <c r="F236" s="5">
        <f>IF(OR(D236="",E236=""),"",EDATE(D236,E236))</f>
        <v/>
      </c>
      <c r="G236" s="6">
        <f>IF(F236="","",F236-TODAY())</f>
        <v/>
      </c>
      <c r="H236" s="7">
        <f>IF(A236="","",IF(F236="","No plan",IF(G236&lt;0,"Expired",IF(G236&lt;=7,"Ends soon","Active"))))</f>
        <v/>
      </c>
      <c r="K236" s="9">
        <f>IF(A236="","",MAX(0,N(I236)-N(J236)))</f>
        <v/>
      </c>
    </row>
    <row r="237" spans="6:11">
      <c r="F237" s="5">
        <f>IF(OR(D237="",E237=""),"",EDATE(D237,E237))</f>
        <v/>
      </c>
      <c r="G237" s="6">
        <f>IF(F237="","",F237-TODAY())</f>
        <v/>
      </c>
      <c r="H237" s="7">
        <f>IF(A237="","",IF(F237="","No plan",IF(G237&lt;0,"Expired",IF(G237&lt;=7,"Ends soon","Active"))))</f>
        <v/>
      </c>
      <c r="K237" s="9">
        <f>IF(A237="","",MAX(0,N(I237)-N(J237)))</f>
        <v/>
      </c>
    </row>
    <row r="238" spans="6:11">
      <c r="F238" s="5">
        <f>IF(OR(D238="",E238=""),"",EDATE(D238,E238))</f>
        <v/>
      </c>
      <c r="G238" s="6">
        <f>IF(F238="","",F238-TODAY())</f>
        <v/>
      </c>
      <c r="H238" s="7">
        <f>IF(A238="","",IF(F238="","No plan",IF(G238&lt;0,"Expired",IF(G238&lt;=7,"Ends soon","Active"))))</f>
        <v/>
      </c>
      <c r="K238" s="9">
        <f>IF(A238="","",MAX(0,N(I238)-N(J238)))</f>
        <v/>
      </c>
    </row>
    <row r="239" spans="6:11">
      <c r="F239" s="5">
        <f>IF(OR(D239="",E239=""),"",EDATE(D239,E239))</f>
        <v/>
      </c>
      <c r="G239" s="6">
        <f>IF(F239="","",F239-TODAY())</f>
        <v/>
      </c>
      <c r="H239" s="7">
        <f>IF(A239="","",IF(F239="","No plan",IF(G239&lt;0,"Expired",IF(G239&lt;=7,"Ends soon","Active"))))</f>
        <v/>
      </c>
      <c r="K239" s="9">
        <f>IF(A239="","",MAX(0,N(I239)-N(J239)))</f>
        <v/>
      </c>
    </row>
    <row r="240" spans="6:11">
      <c r="F240" s="5">
        <f>IF(OR(D240="",E240=""),"",EDATE(D240,E240))</f>
        <v/>
      </c>
      <c r="G240" s="6">
        <f>IF(F240="","",F240-TODAY())</f>
        <v/>
      </c>
      <c r="H240" s="7">
        <f>IF(A240="","",IF(F240="","No plan",IF(G240&lt;0,"Expired",IF(G240&lt;=7,"Ends soon","Active"))))</f>
        <v/>
      </c>
      <c r="K240" s="9">
        <f>IF(A240="","",MAX(0,N(I240)-N(J240)))</f>
        <v/>
      </c>
    </row>
    <row r="241" spans="6:11">
      <c r="F241" s="5">
        <f>IF(OR(D241="",E241=""),"",EDATE(D241,E241))</f>
        <v/>
      </c>
      <c r="G241" s="6">
        <f>IF(F241="","",F241-TODAY())</f>
        <v/>
      </c>
      <c r="H241" s="7">
        <f>IF(A241="","",IF(F241="","No plan",IF(G241&lt;0,"Expired",IF(G241&lt;=7,"Ends soon","Active"))))</f>
        <v/>
      </c>
      <c r="K241" s="9">
        <f>IF(A241="","",MAX(0,N(I241)-N(J241)))</f>
        <v/>
      </c>
    </row>
    <row r="242" spans="6:11">
      <c r="F242" s="5">
        <f>IF(OR(D242="",E242=""),"",EDATE(D242,E242))</f>
        <v/>
      </c>
      <c r="G242" s="6">
        <f>IF(F242="","",F242-TODAY())</f>
        <v/>
      </c>
      <c r="H242" s="7">
        <f>IF(A242="","",IF(F242="","No plan",IF(G242&lt;0,"Expired",IF(G242&lt;=7,"Ends soon","Active"))))</f>
        <v/>
      </c>
      <c r="K242" s="9">
        <f>IF(A242="","",MAX(0,N(I242)-N(J242)))</f>
        <v/>
      </c>
    </row>
    <row r="243" spans="6:11">
      <c r="F243" s="5">
        <f>IF(OR(D243="",E243=""),"",EDATE(D243,E243))</f>
        <v/>
      </c>
      <c r="G243" s="6">
        <f>IF(F243="","",F243-TODAY())</f>
        <v/>
      </c>
      <c r="H243" s="7">
        <f>IF(A243="","",IF(F243="","No plan",IF(G243&lt;0,"Expired",IF(G243&lt;=7,"Ends soon","Active"))))</f>
        <v/>
      </c>
      <c r="K243" s="9">
        <f>IF(A243="","",MAX(0,N(I243)-N(J243)))</f>
        <v/>
      </c>
    </row>
    <row r="244" spans="6:11">
      <c r="F244" s="5">
        <f>IF(OR(D244="",E244=""),"",EDATE(D244,E244))</f>
        <v/>
      </c>
      <c r="G244" s="6">
        <f>IF(F244="","",F244-TODAY())</f>
        <v/>
      </c>
      <c r="H244" s="7">
        <f>IF(A244="","",IF(F244="","No plan",IF(G244&lt;0,"Expired",IF(G244&lt;=7,"Ends soon","Active"))))</f>
        <v/>
      </c>
      <c r="K244" s="9">
        <f>IF(A244="","",MAX(0,N(I244)-N(J244)))</f>
        <v/>
      </c>
    </row>
    <row r="245" spans="6:11">
      <c r="F245" s="5">
        <f>IF(OR(D245="",E245=""),"",EDATE(D245,E245))</f>
        <v/>
      </c>
      <c r="G245" s="6">
        <f>IF(F245="","",F245-TODAY())</f>
        <v/>
      </c>
      <c r="H245" s="7">
        <f>IF(A245="","",IF(F245="","No plan",IF(G245&lt;0,"Expired",IF(G245&lt;=7,"Ends soon","Active"))))</f>
        <v/>
      </c>
      <c r="K245" s="9">
        <f>IF(A245="","",MAX(0,N(I245)-N(J245)))</f>
        <v/>
      </c>
    </row>
    <row r="246" spans="6:11">
      <c r="F246" s="5">
        <f>IF(OR(D246="",E246=""),"",EDATE(D246,E246))</f>
        <v/>
      </c>
      <c r="G246" s="6">
        <f>IF(F246="","",F246-TODAY())</f>
        <v/>
      </c>
      <c r="H246" s="7">
        <f>IF(A246="","",IF(F246="","No plan",IF(G246&lt;0,"Expired",IF(G246&lt;=7,"Ends soon","Active"))))</f>
        <v/>
      </c>
      <c r="K246" s="9">
        <f>IF(A246="","",MAX(0,N(I246)-N(J246)))</f>
        <v/>
      </c>
    </row>
    <row r="247" spans="6:11">
      <c r="F247" s="5">
        <f>IF(OR(D247="",E247=""),"",EDATE(D247,E247))</f>
        <v/>
      </c>
      <c r="G247" s="6">
        <f>IF(F247="","",F247-TODAY())</f>
        <v/>
      </c>
      <c r="H247" s="7">
        <f>IF(A247="","",IF(F247="","No plan",IF(G247&lt;0,"Expired",IF(G247&lt;=7,"Ends soon","Active"))))</f>
        <v/>
      </c>
      <c r="K247" s="9">
        <f>IF(A247="","",MAX(0,N(I247)-N(J247)))</f>
        <v/>
      </c>
    </row>
    <row r="248" spans="6:11">
      <c r="F248" s="5">
        <f>IF(OR(D248="",E248=""),"",EDATE(D248,E248))</f>
        <v/>
      </c>
      <c r="G248" s="6">
        <f>IF(F248="","",F248-TODAY())</f>
        <v/>
      </c>
      <c r="H248" s="7">
        <f>IF(A248="","",IF(F248="","No plan",IF(G248&lt;0,"Expired",IF(G248&lt;=7,"Ends soon","Active"))))</f>
        <v/>
      </c>
      <c r="K248" s="9">
        <f>IF(A248="","",MAX(0,N(I248)-N(J248)))</f>
        <v/>
      </c>
    </row>
    <row r="249" spans="6:11">
      <c r="F249" s="5">
        <f>IF(OR(D249="",E249=""),"",EDATE(D249,E249))</f>
        <v/>
      </c>
      <c r="G249" s="6">
        <f>IF(F249="","",F249-TODAY())</f>
        <v/>
      </c>
      <c r="H249" s="7">
        <f>IF(A249="","",IF(F249="","No plan",IF(G249&lt;0,"Expired",IF(G249&lt;=7,"Ends soon","Active"))))</f>
        <v/>
      </c>
      <c r="K249" s="9">
        <f>IF(A249="","",MAX(0,N(I249)-N(J249)))</f>
        <v/>
      </c>
    </row>
    <row r="250" spans="6:11">
      <c r="F250" s="5">
        <f>IF(OR(D250="",E250=""),"",EDATE(D250,E250))</f>
        <v/>
      </c>
      <c r="G250" s="6">
        <f>IF(F250="","",F250-TODAY())</f>
        <v/>
      </c>
      <c r="H250" s="7">
        <f>IF(A250="","",IF(F250="","No plan",IF(G250&lt;0,"Expired",IF(G250&lt;=7,"Ends soon","Active"))))</f>
        <v/>
      </c>
      <c r="K250" s="9">
        <f>IF(A250="","",MAX(0,N(I250)-N(J250)))</f>
        <v/>
      </c>
    </row>
    <row r="251" spans="6:11">
      <c r="F251" s="5">
        <f>IF(OR(D251="",E251=""),"",EDATE(D251,E251))</f>
        <v/>
      </c>
      <c r="G251" s="6">
        <f>IF(F251="","",F251-TODAY())</f>
        <v/>
      </c>
      <c r="H251" s="7">
        <f>IF(A251="","",IF(F251="","No plan",IF(G251&lt;0,"Expired",IF(G251&lt;=7,"Ends soon","Active"))))</f>
        <v/>
      </c>
      <c r="K251" s="9">
        <f>IF(A251="","",MAX(0,N(I251)-N(J251)))</f>
        <v/>
      </c>
    </row>
    <row r="252" spans="6:11">
      <c r="F252" s="5">
        <f>IF(OR(D252="",E252=""),"",EDATE(D252,E252))</f>
        <v/>
      </c>
      <c r="G252" s="6">
        <f>IF(F252="","",F252-TODAY())</f>
        <v/>
      </c>
      <c r="H252" s="7">
        <f>IF(A252="","",IF(F252="","No plan",IF(G252&lt;0,"Expired",IF(G252&lt;=7,"Ends soon","Active"))))</f>
        <v/>
      </c>
      <c r="K252" s="9">
        <f>IF(A252="","",MAX(0,N(I252)-N(J252)))</f>
        <v/>
      </c>
    </row>
    <row r="253" spans="6:11">
      <c r="F253" s="5">
        <f>IF(OR(D253="",E253=""),"",EDATE(D253,E253))</f>
        <v/>
      </c>
      <c r="G253" s="6">
        <f>IF(F253="","",F253-TODAY())</f>
        <v/>
      </c>
      <c r="H253" s="7">
        <f>IF(A253="","",IF(F253="","No plan",IF(G253&lt;0,"Expired",IF(G253&lt;=7,"Ends soon","Active"))))</f>
        <v/>
      </c>
      <c r="K253" s="9">
        <f>IF(A253="","",MAX(0,N(I253)-N(J253)))</f>
        <v/>
      </c>
    </row>
    <row r="254" spans="6:11">
      <c r="F254" s="5">
        <f>IF(OR(D254="",E254=""),"",EDATE(D254,E254))</f>
        <v/>
      </c>
      <c r="G254" s="6">
        <f>IF(F254="","",F254-TODAY())</f>
        <v/>
      </c>
      <c r="H254" s="7">
        <f>IF(A254="","",IF(F254="","No plan",IF(G254&lt;0,"Expired",IF(G254&lt;=7,"Ends soon","Active"))))</f>
        <v/>
      </c>
      <c r="K254" s="9">
        <f>IF(A254="","",MAX(0,N(I254)-N(J254)))</f>
        <v/>
      </c>
    </row>
    <row r="255" spans="6:11">
      <c r="F255" s="5">
        <f>IF(OR(D255="",E255=""),"",EDATE(D255,E255))</f>
        <v/>
      </c>
      <c r="G255" s="6">
        <f>IF(F255="","",F255-TODAY())</f>
        <v/>
      </c>
      <c r="H255" s="7">
        <f>IF(A255="","",IF(F255="","No plan",IF(G255&lt;0,"Expired",IF(G255&lt;=7,"Ends soon","Active"))))</f>
        <v/>
      </c>
      <c r="K255" s="9">
        <f>IF(A255="","",MAX(0,N(I255)-N(J255)))</f>
        <v/>
      </c>
    </row>
    <row r="256" spans="6:11">
      <c r="F256" s="5">
        <f>IF(OR(D256="",E256=""),"",EDATE(D256,E256))</f>
        <v/>
      </c>
      <c r="G256" s="6">
        <f>IF(F256="","",F256-TODAY())</f>
        <v/>
      </c>
      <c r="H256" s="7">
        <f>IF(A256="","",IF(F256="","No plan",IF(G256&lt;0,"Expired",IF(G256&lt;=7,"Ends soon","Active"))))</f>
        <v/>
      </c>
      <c r="K256" s="9">
        <f>IF(A256="","",MAX(0,N(I256)-N(J256)))</f>
        <v/>
      </c>
    </row>
    <row r="257" spans="6:11">
      <c r="F257" s="5">
        <f>IF(OR(D257="",E257=""),"",EDATE(D257,E257))</f>
        <v/>
      </c>
      <c r="G257" s="6">
        <f>IF(F257="","",F257-TODAY())</f>
        <v/>
      </c>
      <c r="H257" s="7">
        <f>IF(A257="","",IF(F257="","No plan",IF(G257&lt;0,"Expired",IF(G257&lt;=7,"Ends soon","Active"))))</f>
        <v/>
      </c>
      <c r="K257" s="9">
        <f>IF(A257="","",MAX(0,N(I257)-N(J257)))</f>
        <v/>
      </c>
    </row>
    <row r="258" spans="6:11">
      <c r="F258" s="5">
        <f>IF(OR(D258="",E258=""),"",EDATE(D258,E258))</f>
        <v/>
      </c>
      <c r="G258" s="6">
        <f>IF(F258="","",F258-TODAY())</f>
        <v/>
      </c>
      <c r="H258" s="7">
        <f>IF(A258="","",IF(F258="","No plan",IF(G258&lt;0,"Expired",IF(G258&lt;=7,"Ends soon","Active"))))</f>
        <v/>
      </c>
      <c r="K258" s="9">
        <f>IF(A258="","",MAX(0,N(I258)-N(J258)))</f>
        <v/>
      </c>
    </row>
    <row r="259" spans="6:11">
      <c r="F259" s="5">
        <f>IF(OR(D259="",E259=""),"",EDATE(D259,E259))</f>
        <v/>
      </c>
      <c r="G259" s="6">
        <f>IF(F259="","",F259-TODAY())</f>
        <v/>
      </c>
      <c r="H259" s="7">
        <f>IF(A259="","",IF(F259="","No plan",IF(G259&lt;0,"Expired",IF(G259&lt;=7,"Ends soon","Active"))))</f>
        <v/>
      </c>
      <c r="K259" s="9">
        <f>IF(A259="","",MAX(0,N(I259)-N(J259)))</f>
        <v/>
      </c>
    </row>
    <row r="260" spans="6:11">
      <c r="F260" s="5">
        <f>IF(OR(D260="",E260=""),"",EDATE(D260,E260))</f>
        <v/>
      </c>
      <c r="G260" s="6">
        <f>IF(F260="","",F260-TODAY())</f>
        <v/>
      </c>
      <c r="H260" s="7">
        <f>IF(A260="","",IF(F260="","No plan",IF(G260&lt;0,"Expired",IF(G260&lt;=7,"Ends soon","Active"))))</f>
        <v/>
      </c>
      <c r="K260" s="9">
        <f>IF(A260="","",MAX(0,N(I260)-N(J260)))</f>
        <v/>
      </c>
    </row>
    <row r="261" spans="6:11">
      <c r="F261" s="5">
        <f>IF(OR(D261="",E261=""),"",EDATE(D261,E261))</f>
        <v/>
      </c>
      <c r="G261" s="6">
        <f>IF(F261="","",F261-TODAY())</f>
        <v/>
      </c>
      <c r="H261" s="7">
        <f>IF(A261="","",IF(F261="","No plan",IF(G261&lt;0,"Expired",IF(G261&lt;=7,"Ends soon","Active"))))</f>
        <v/>
      </c>
      <c r="K261" s="9">
        <f>IF(A261="","",MAX(0,N(I261)-N(J261)))</f>
        <v/>
      </c>
    </row>
    <row r="262" spans="6:11">
      <c r="F262" s="5">
        <f>IF(OR(D262="",E262=""),"",EDATE(D262,E262))</f>
        <v/>
      </c>
      <c r="G262" s="6">
        <f>IF(F262="","",F262-TODAY())</f>
        <v/>
      </c>
      <c r="H262" s="7">
        <f>IF(A262="","",IF(F262="","No plan",IF(G262&lt;0,"Expired",IF(G262&lt;=7,"Ends soon","Active"))))</f>
        <v/>
      </c>
      <c r="K262" s="9">
        <f>IF(A262="","",MAX(0,N(I262)-N(J262)))</f>
        <v/>
      </c>
    </row>
    <row r="263" spans="6:11">
      <c r="F263" s="5">
        <f>IF(OR(D263="",E263=""),"",EDATE(D263,E263))</f>
        <v/>
      </c>
      <c r="G263" s="6">
        <f>IF(F263="","",F263-TODAY())</f>
        <v/>
      </c>
      <c r="H263" s="7">
        <f>IF(A263="","",IF(F263="","No plan",IF(G263&lt;0,"Expired",IF(G263&lt;=7,"Ends soon","Active"))))</f>
        <v/>
      </c>
      <c r="K263" s="9">
        <f>IF(A263="","",MAX(0,N(I263)-N(J263)))</f>
        <v/>
      </c>
    </row>
    <row r="264" spans="6:11">
      <c r="F264" s="5">
        <f>IF(OR(D264="",E264=""),"",EDATE(D264,E264))</f>
        <v/>
      </c>
      <c r="G264" s="6">
        <f>IF(F264="","",F264-TODAY())</f>
        <v/>
      </c>
      <c r="H264" s="7">
        <f>IF(A264="","",IF(F264="","No plan",IF(G264&lt;0,"Expired",IF(G264&lt;=7,"Ends soon","Active"))))</f>
        <v/>
      </c>
      <c r="K264" s="9">
        <f>IF(A264="","",MAX(0,N(I264)-N(J264)))</f>
        <v/>
      </c>
    </row>
    <row r="265" spans="6:11">
      <c r="F265" s="5">
        <f>IF(OR(D265="",E265=""),"",EDATE(D265,E265))</f>
        <v/>
      </c>
      <c r="G265" s="6">
        <f>IF(F265="","",F265-TODAY())</f>
        <v/>
      </c>
      <c r="H265" s="7">
        <f>IF(A265="","",IF(F265="","No plan",IF(G265&lt;0,"Expired",IF(G265&lt;=7,"Ends soon","Active"))))</f>
        <v/>
      </c>
      <c r="K265" s="9">
        <f>IF(A265="","",MAX(0,N(I265)-N(J265)))</f>
        <v/>
      </c>
    </row>
    <row r="266" spans="6:11">
      <c r="F266" s="5">
        <f>IF(OR(D266="",E266=""),"",EDATE(D266,E266))</f>
        <v/>
      </c>
      <c r="G266" s="6">
        <f>IF(F266="","",F266-TODAY())</f>
        <v/>
      </c>
      <c r="H266" s="7">
        <f>IF(A266="","",IF(F266="","No plan",IF(G266&lt;0,"Expired",IF(G266&lt;=7,"Ends soon","Active"))))</f>
        <v/>
      </c>
      <c r="K266" s="9">
        <f>IF(A266="","",MAX(0,N(I266)-N(J266)))</f>
        <v/>
      </c>
    </row>
    <row r="267" spans="6:11">
      <c r="F267" s="5">
        <f>IF(OR(D267="",E267=""),"",EDATE(D267,E267))</f>
        <v/>
      </c>
      <c r="G267" s="6">
        <f>IF(F267="","",F267-TODAY())</f>
        <v/>
      </c>
      <c r="H267" s="7">
        <f>IF(A267="","",IF(F267="","No plan",IF(G267&lt;0,"Expired",IF(G267&lt;=7,"Ends soon","Active"))))</f>
        <v/>
      </c>
      <c r="K267" s="9">
        <f>IF(A267="","",MAX(0,N(I267)-N(J267)))</f>
        <v/>
      </c>
    </row>
    <row r="268" spans="6:11">
      <c r="F268" s="5">
        <f>IF(OR(D268="",E268=""),"",EDATE(D268,E268))</f>
        <v/>
      </c>
      <c r="G268" s="6">
        <f>IF(F268="","",F268-TODAY())</f>
        <v/>
      </c>
      <c r="H268" s="7">
        <f>IF(A268="","",IF(F268="","No plan",IF(G268&lt;0,"Expired",IF(G268&lt;=7,"Ends soon","Active"))))</f>
        <v/>
      </c>
      <c r="K268" s="9">
        <f>IF(A268="","",MAX(0,N(I268)-N(J268)))</f>
        <v/>
      </c>
    </row>
    <row r="269" spans="6:11">
      <c r="F269" s="5">
        <f>IF(OR(D269="",E269=""),"",EDATE(D269,E269))</f>
        <v/>
      </c>
      <c r="G269" s="6">
        <f>IF(F269="","",F269-TODAY())</f>
        <v/>
      </c>
      <c r="H269" s="7">
        <f>IF(A269="","",IF(F269="","No plan",IF(G269&lt;0,"Expired",IF(G269&lt;=7,"Ends soon","Active"))))</f>
        <v/>
      </c>
      <c r="K269" s="9">
        <f>IF(A269="","",MAX(0,N(I269)-N(J269)))</f>
        <v/>
      </c>
    </row>
    <row r="270" spans="6:11">
      <c r="F270" s="5">
        <f>IF(OR(D270="",E270=""),"",EDATE(D270,E270))</f>
        <v/>
      </c>
      <c r="G270" s="6">
        <f>IF(F270="","",F270-TODAY())</f>
        <v/>
      </c>
      <c r="H270" s="7">
        <f>IF(A270="","",IF(F270="","No plan",IF(G270&lt;0,"Expired",IF(G270&lt;=7,"Ends soon","Active"))))</f>
        <v/>
      </c>
      <c r="K270" s="9">
        <f>IF(A270="","",MAX(0,N(I270)-N(J270)))</f>
        <v/>
      </c>
    </row>
    <row r="271" spans="6:11">
      <c r="F271" s="5">
        <f>IF(OR(D271="",E271=""),"",EDATE(D271,E271))</f>
        <v/>
      </c>
      <c r="G271" s="6">
        <f>IF(F271="","",F271-TODAY())</f>
        <v/>
      </c>
      <c r="H271" s="7">
        <f>IF(A271="","",IF(F271="","No plan",IF(G271&lt;0,"Expired",IF(G271&lt;=7,"Ends soon","Active"))))</f>
        <v/>
      </c>
      <c r="K271" s="9">
        <f>IF(A271="","",MAX(0,N(I271)-N(J271)))</f>
        <v/>
      </c>
    </row>
    <row r="272" spans="6:11">
      <c r="F272" s="5">
        <f>IF(OR(D272="",E272=""),"",EDATE(D272,E272))</f>
        <v/>
      </c>
      <c r="G272" s="6">
        <f>IF(F272="","",F272-TODAY())</f>
        <v/>
      </c>
      <c r="H272" s="7">
        <f>IF(A272="","",IF(F272="","No plan",IF(G272&lt;0,"Expired",IF(G272&lt;=7,"Ends soon","Active"))))</f>
        <v/>
      </c>
      <c r="K272" s="9">
        <f>IF(A272="","",MAX(0,N(I272)-N(J272)))</f>
        <v/>
      </c>
    </row>
    <row r="273" spans="6:11">
      <c r="F273" s="5">
        <f>IF(OR(D273="",E273=""),"",EDATE(D273,E273))</f>
        <v/>
      </c>
      <c r="G273" s="6">
        <f>IF(F273="","",F273-TODAY())</f>
        <v/>
      </c>
      <c r="H273" s="7">
        <f>IF(A273="","",IF(F273="","No plan",IF(G273&lt;0,"Expired",IF(G273&lt;=7,"Ends soon","Active"))))</f>
        <v/>
      </c>
      <c r="K273" s="9">
        <f>IF(A273="","",MAX(0,N(I273)-N(J273)))</f>
        <v/>
      </c>
    </row>
    <row r="274" spans="6:11">
      <c r="F274" s="5">
        <f>IF(OR(D274="",E274=""),"",EDATE(D274,E274))</f>
        <v/>
      </c>
      <c r="G274" s="6">
        <f>IF(F274="","",F274-TODAY())</f>
        <v/>
      </c>
      <c r="H274" s="7">
        <f>IF(A274="","",IF(F274="","No plan",IF(G274&lt;0,"Expired",IF(G274&lt;=7,"Ends soon","Active"))))</f>
        <v/>
      </c>
      <c r="K274" s="9">
        <f>IF(A274="","",MAX(0,N(I274)-N(J274)))</f>
        <v/>
      </c>
    </row>
    <row r="275" spans="6:11">
      <c r="F275" s="5">
        <f>IF(OR(D275="",E275=""),"",EDATE(D275,E275))</f>
        <v/>
      </c>
      <c r="G275" s="6">
        <f>IF(F275="","",F275-TODAY())</f>
        <v/>
      </c>
      <c r="H275" s="7">
        <f>IF(A275="","",IF(F275="","No plan",IF(G275&lt;0,"Expired",IF(G275&lt;=7,"Ends soon","Active"))))</f>
        <v/>
      </c>
      <c r="K275" s="9">
        <f>IF(A275="","",MAX(0,N(I275)-N(J275)))</f>
        <v/>
      </c>
    </row>
    <row r="276" spans="6:11">
      <c r="F276" s="5">
        <f>IF(OR(D276="",E276=""),"",EDATE(D276,E276))</f>
        <v/>
      </c>
      <c r="G276" s="6">
        <f>IF(F276="","",F276-TODAY())</f>
        <v/>
      </c>
      <c r="H276" s="7">
        <f>IF(A276="","",IF(F276="","No plan",IF(G276&lt;0,"Expired",IF(G276&lt;=7,"Ends soon","Active"))))</f>
        <v/>
      </c>
      <c r="K276" s="9">
        <f>IF(A276="","",MAX(0,N(I276)-N(J276)))</f>
        <v/>
      </c>
    </row>
    <row r="277" spans="6:11">
      <c r="F277" s="5">
        <f>IF(OR(D277="",E277=""),"",EDATE(D277,E277))</f>
        <v/>
      </c>
      <c r="G277" s="6">
        <f>IF(F277="","",F277-TODAY())</f>
        <v/>
      </c>
      <c r="H277" s="7">
        <f>IF(A277="","",IF(F277="","No plan",IF(G277&lt;0,"Expired",IF(G277&lt;=7,"Ends soon","Active"))))</f>
        <v/>
      </c>
      <c r="K277" s="9">
        <f>IF(A277="","",MAX(0,N(I277)-N(J277)))</f>
        <v/>
      </c>
    </row>
    <row r="278" spans="6:11">
      <c r="F278" s="5">
        <f>IF(OR(D278="",E278=""),"",EDATE(D278,E278))</f>
        <v/>
      </c>
      <c r="G278" s="6">
        <f>IF(F278="","",F278-TODAY())</f>
        <v/>
      </c>
      <c r="H278" s="7">
        <f>IF(A278="","",IF(F278="","No plan",IF(G278&lt;0,"Expired",IF(G278&lt;=7,"Ends soon","Active"))))</f>
        <v/>
      </c>
      <c r="K278" s="9">
        <f>IF(A278="","",MAX(0,N(I278)-N(J278)))</f>
        <v/>
      </c>
    </row>
    <row r="279" spans="6:11">
      <c r="F279" s="5">
        <f>IF(OR(D279="",E279=""),"",EDATE(D279,E279))</f>
        <v/>
      </c>
      <c r="G279" s="6">
        <f>IF(F279="","",F279-TODAY())</f>
        <v/>
      </c>
      <c r="H279" s="7">
        <f>IF(A279="","",IF(F279="","No plan",IF(G279&lt;0,"Expired",IF(G279&lt;=7,"Ends soon","Active"))))</f>
        <v/>
      </c>
      <c r="K279" s="9">
        <f>IF(A279="","",MAX(0,N(I279)-N(J279)))</f>
        <v/>
      </c>
    </row>
    <row r="280" spans="6:11">
      <c r="F280" s="5">
        <f>IF(OR(D280="",E280=""),"",EDATE(D280,E280))</f>
        <v/>
      </c>
      <c r="G280" s="6">
        <f>IF(F280="","",F280-TODAY())</f>
        <v/>
      </c>
      <c r="H280" s="7">
        <f>IF(A280="","",IF(F280="","No plan",IF(G280&lt;0,"Expired",IF(G280&lt;=7,"Ends soon","Active"))))</f>
        <v/>
      </c>
      <c r="K280" s="9">
        <f>IF(A280="","",MAX(0,N(I280)-N(J280)))</f>
        <v/>
      </c>
    </row>
    <row r="281" spans="6:11">
      <c r="F281" s="5">
        <f>IF(OR(D281="",E281=""),"",EDATE(D281,E281))</f>
        <v/>
      </c>
      <c r="G281" s="6">
        <f>IF(F281="","",F281-TODAY())</f>
        <v/>
      </c>
      <c r="H281" s="7">
        <f>IF(A281="","",IF(F281="","No plan",IF(G281&lt;0,"Expired",IF(G281&lt;=7,"Ends soon","Active"))))</f>
        <v/>
      </c>
      <c r="K281" s="9">
        <f>IF(A281="","",MAX(0,N(I281)-N(J281)))</f>
        <v/>
      </c>
    </row>
    <row r="282" spans="6:11">
      <c r="F282" s="5">
        <f>IF(OR(D282="",E282=""),"",EDATE(D282,E282))</f>
        <v/>
      </c>
      <c r="G282" s="6">
        <f>IF(F282="","",F282-TODAY())</f>
        <v/>
      </c>
      <c r="H282" s="7">
        <f>IF(A282="","",IF(F282="","No plan",IF(G282&lt;0,"Expired",IF(G282&lt;=7,"Ends soon","Active"))))</f>
        <v/>
      </c>
      <c r="K282" s="9">
        <f>IF(A282="","",MAX(0,N(I282)-N(J282)))</f>
        <v/>
      </c>
    </row>
    <row r="283" spans="6:11">
      <c r="F283" s="5">
        <f>IF(OR(D283="",E283=""),"",EDATE(D283,E283))</f>
        <v/>
      </c>
      <c r="G283" s="6">
        <f>IF(F283="","",F283-TODAY())</f>
        <v/>
      </c>
      <c r="H283" s="7">
        <f>IF(A283="","",IF(F283="","No plan",IF(G283&lt;0,"Expired",IF(G283&lt;=7,"Ends soon","Active"))))</f>
        <v/>
      </c>
      <c r="K283" s="9">
        <f>IF(A283="","",MAX(0,N(I283)-N(J283)))</f>
        <v/>
      </c>
    </row>
    <row r="284" spans="6:11">
      <c r="F284" s="5">
        <f>IF(OR(D284="",E284=""),"",EDATE(D284,E284))</f>
        <v/>
      </c>
      <c r="G284" s="6">
        <f>IF(F284="","",F284-TODAY())</f>
        <v/>
      </c>
      <c r="H284" s="7">
        <f>IF(A284="","",IF(F284="","No plan",IF(G284&lt;0,"Expired",IF(G284&lt;=7,"Ends soon","Active"))))</f>
        <v/>
      </c>
      <c r="K284" s="9">
        <f>IF(A284="","",MAX(0,N(I284)-N(J284)))</f>
        <v/>
      </c>
    </row>
    <row r="285" spans="6:11">
      <c r="F285" s="5">
        <f>IF(OR(D285="",E285=""),"",EDATE(D285,E285))</f>
        <v/>
      </c>
      <c r="G285" s="6">
        <f>IF(F285="","",F285-TODAY())</f>
        <v/>
      </c>
      <c r="H285" s="7">
        <f>IF(A285="","",IF(F285="","No plan",IF(G285&lt;0,"Expired",IF(G285&lt;=7,"Ends soon","Active"))))</f>
        <v/>
      </c>
      <c r="K285" s="9">
        <f>IF(A285="","",MAX(0,N(I285)-N(J285)))</f>
        <v/>
      </c>
    </row>
    <row r="286" spans="6:11">
      <c r="F286" s="5">
        <f>IF(OR(D286="",E286=""),"",EDATE(D286,E286))</f>
        <v/>
      </c>
      <c r="G286" s="6">
        <f>IF(F286="","",F286-TODAY())</f>
        <v/>
      </c>
      <c r="H286" s="7">
        <f>IF(A286="","",IF(F286="","No plan",IF(G286&lt;0,"Expired",IF(G286&lt;=7,"Ends soon","Active"))))</f>
        <v/>
      </c>
      <c r="K286" s="9">
        <f>IF(A286="","",MAX(0,N(I286)-N(J286)))</f>
        <v/>
      </c>
    </row>
    <row r="287" spans="6:11">
      <c r="F287" s="5">
        <f>IF(OR(D287="",E287=""),"",EDATE(D287,E287))</f>
        <v/>
      </c>
      <c r="G287" s="6">
        <f>IF(F287="","",F287-TODAY())</f>
        <v/>
      </c>
      <c r="H287" s="7">
        <f>IF(A287="","",IF(F287="","No plan",IF(G287&lt;0,"Expired",IF(G287&lt;=7,"Ends soon","Active"))))</f>
        <v/>
      </c>
      <c r="K287" s="9">
        <f>IF(A287="","",MAX(0,N(I287)-N(J287)))</f>
        <v/>
      </c>
    </row>
    <row r="288" spans="6:11">
      <c r="F288" s="5">
        <f>IF(OR(D288="",E288=""),"",EDATE(D288,E288))</f>
        <v/>
      </c>
      <c r="G288" s="6">
        <f>IF(F288="","",F288-TODAY())</f>
        <v/>
      </c>
      <c r="H288" s="7">
        <f>IF(A288="","",IF(F288="","No plan",IF(G288&lt;0,"Expired",IF(G288&lt;=7,"Ends soon","Active"))))</f>
        <v/>
      </c>
      <c r="K288" s="9">
        <f>IF(A288="","",MAX(0,N(I288)-N(J288)))</f>
        <v/>
      </c>
    </row>
    <row r="289" spans="6:11">
      <c r="F289" s="5">
        <f>IF(OR(D289="",E289=""),"",EDATE(D289,E289))</f>
        <v/>
      </c>
      <c r="G289" s="6">
        <f>IF(F289="","",F289-TODAY())</f>
        <v/>
      </c>
      <c r="H289" s="7">
        <f>IF(A289="","",IF(F289="","No plan",IF(G289&lt;0,"Expired",IF(G289&lt;=7,"Ends soon","Active"))))</f>
        <v/>
      </c>
      <c r="K289" s="9">
        <f>IF(A289="","",MAX(0,N(I289)-N(J289)))</f>
        <v/>
      </c>
    </row>
    <row r="290" spans="6:11">
      <c r="F290" s="5">
        <f>IF(OR(D290="",E290=""),"",EDATE(D290,E290))</f>
        <v/>
      </c>
      <c r="G290" s="6">
        <f>IF(F290="","",F290-TODAY())</f>
        <v/>
      </c>
      <c r="H290" s="7">
        <f>IF(A290="","",IF(F290="","No plan",IF(G290&lt;0,"Expired",IF(G290&lt;=7,"Ends soon","Active"))))</f>
        <v/>
      </c>
      <c r="K290" s="9">
        <f>IF(A290="","",MAX(0,N(I290)-N(J290)))</f>
        <v/>
      </c>
    </row>
    <row r="291" spans="6:11">
      <c r="F291" s="5">
        <f>IF(OR(D291="",E291=""),"",EDATE(D291,E291))</f>
        <v/>
      </c>
      <c r="G291" s="6">
        <f>IF(F291="","",F291-TODAY())</f>
        <v/>
      </c>
      <c r="H291" s="7">
        <f>IF(A291="","",IF(F291="","No plan",IF(G291&lt;0,"Expired",IF(G291&lt;=7,"Ends soon","Active"))))</f>
        <v/>
      </c>
      <c r="K291" s="9">
        <f>IF(A291="","",MAX(0,N(I291)-N(J291)))</f>
        <v/>
      </c>
    </row>
    <row r="292" spans="6:11">
      <c r="F292" s="5">
        <f>IF(OR(D292="",E292=""),"",EDATE(D292,E292))</f>
        <v/>
      </c>
      <c r="G292" s="6">
        <f>IF(F292="","",F292-TODAY())</f>
        <v/>
      </c>
      <c r="H292" s="7">
        <f>IF(A292="","",IF(F292="","No plan",IF(G292&lt;0,"Expired",IF(G292&lt;=7,"Ends soon","Active"))))</f>
        <v/>
      </c>
      <c r="K292" s="9">
        <f>IF(A292="","",MAX(0,N(I292)-N(J292)))</f>
        <v/>
      </c>
    </row>
    <row r="293" spans="6:11">
      <c r="F293" s="5">
        <f>IF(OR(D293="",E293=""),"",EDATE(D293,E293))</f>
        <v/>
      </c>
      <c r="G293" s="6">
        <f>IF(F293="","",F293-TODAY())</f>
        <v/>
      </c>
      <c r="H293" s="7">
        <f>IF(A293="","",IF(F293="","No plan",IF(G293&lt;0,"Expired",IF(G293&lt;=7,"Ends soon","Active"))))</f>
        <v/>
      </c>
      <c r="K293" s="9">
        <f>IF(A293="","",MAX(0,N(I293)-N(J293)))</f>
        <v/>
      </c>
    </row>
    <row r="294" spans="6:11">
      <c r="F294" s="5">
        <f>IF(OR(D294="",E294=""),"",EDATE(D294,E294))</f>
        <v/>
      </c>
      <c r="G294" s="6">
        <f>IF(F294="","",F294-TODAY())</f>
        <v/>
      </c>
      <c r="H294" s="7">
        <f>IF(A294="","",IF(F294="","No plan",IF(G294&lt;0,"Expired",IF(G294&lt;=7,"Ends soon","Active"))))</f>
        <v/>
      </c>
      <c r="K294" s="9">
        <f>IF(A294="","",MAX(0,N(I294)-N(J294)))</f>
        <v/>
      </c>
    </row>
    <row r="295" spans="6:11">
      <c r="F295" s="5">
        <f>IF(OR(D295="",E295=""),"",EDATE(D295,E295))</f>
        <v/>
      </c>
      <c r="G295" s="6">
        <f>IF(F295="","",F295-TODAY())</f>
        <v/>
      </c>
      <c r="H295" s="7">
        <f>IF(A295="","",IF(F295="","No plan",IF(G295&lt;0,"Expired",IF(G295&lt;=7,"Ends soon","Active"))))</f>
        <v/>
      </c>
      <c r="K295" s="9">
        <f>IF(A295="","",MAX(0,N(I295)-N(J295)))</f>
        <v/>
      </c>
    </row>
    <row r="296" spans="6:11">
      <c r="F296" s="5">
        <f>IF(OR(D296="",E296=""),"",EDATE(D296,E296))</f>
        <v/>
      </c>
      <c r="G296" s="6">
        <f>IF(F296="","",F296-TODAY())</f>
        <v/>
      </c>
      <c r="H296" s="7">
        <f>IF(A296="","",IF(F296="","No plan",IF(G296&lt;0,"Expired",IF(G296&lt;=7,"Ends soon","Active"))))</f>
        <v/>
      </c>
      <c r="K296" s="9">
        <f>IF(A296="","",MAX(0,N(I296)-N(J296)))</f>
        <v/>
      </c>
    </row>
    <row r="297" spans="6:11">
      <c r="F297" s="5">
        <f>IF(OR(D297="",E297=""),"",EDATE(D297,E297))</f>
        <v/>
      </c>
      <c r="G297" s="6">
        <f>IF(F297="","",F297-TODAY())</f>
        <v/>
      </c>
      <c r="H297" s="7">
        <f>IF(A297="","",IF(F297="","No plan",IF(G297&lt;0,"Expired",IF(G297&lt;=7,"Ends soon","Active"))))</f>
        <v/>
      </c>
      <c r="K297" s="9">
        <f>IF(A297="","",MAX(0,N(I297)-N(J297)))</f>
        <v/>
      </c>
    </row>
    <row r="298" spans="6:11">
      <c r="F298" s="5">
        <f>IF(OR(D298="",E298=""),"",EDATE(D298,E298))</f>
        <v/>
      </c>
      <c r="G298" s="6">
        <f>IF(F298="","",F298-TODAY())</f>
        <v/>
      </c>
      <c r="H298" s="7">
        <f>IF(A298="","",IF(F298="","No plan",IF(G298&lt;0,"Expired",IF(G298&lt;=7,"Ends soon","Active"))))</f>
        <v/>
      </c>
      <c r="K298" s="9">
        <f>IF(A298="","",MAX(0,N(I298)-N(J298)))</f>
        <v/>
      </c>
    </row>
    <row r="299" spans="6:11">
      <c r="F299" s="5">
        <f>IF(OR(D299="",E299=""),"",EDATE(D299,E299))</f>
        <v/>
      </c>
      <c r="G299" s="6">
        <f>IF(F299="","",F299-TODAY())</f>
        <v/>
      </c>
      <c r="H299" s="7">
        <f>IF(A299="","",IF(F299="","No plan",IF(G299&lt;0,"Expired",IF(G299&lt;=7,"Ends soon","Active"))))</f>
        <v/>
      </c>
      <c r="K299" s="9">
        <f>IF(A299="","",MAX(0,N(I299)-N(J299)))</f>
        <v/>
      </c>
    </row>
    <row r="300" spans="6:11">
      <c r="F300" s="5">
        <f>IF(OR(D300="",E300=""),"",EDATE(D300,E300))</f>
        <v/>
      </c>
      <c r="G300" s="6">
        <f>IF(F300="","",F300-TODAY())</f>
        <v/>
      </c>
      <c r="H300" s="7">
        <f>IF(A300="","",IF(F300="","No plan",IF(G300&lt;0,"Expired",IF(G300&lt;=7,"Ends soon","Active"))))</f>
        <v/>
      </c>
      <c r="K300" s="9">
        <f>IF(A300="","",MAX(0,N(I300)-N(J300)))</f>
        <v/>
      </c>
    </row>
    <row r="301" spans="6:11">
      <c r="F301" s="5">
        <f>IF(OR(D301="",E301=""),"",EDATE(D301,E301))</f>
        <v/>
      </c>
      <c r="G301" s="6">
        <f>IF(F301="","",F301-TODAY())</f>
        <v/>
      </c>
      <c r="H301" s="7">
        <f>IF(A301="","",IF(F301="","No plan",IF(G301&lt;0,"Expired",IF(G301&lt;=7,"Ends soon","Active"))))</f>
        <v/>
      </c>
      <c r="K301" s="9">
        <f>IF(A301="","",MAX(0,N(I301)-N(J301)))</f>
        <v/>
      </c>
    </row>
    <row r="302" spans="6:11">
      <c r="F302" s="5">
        <f>IF(OR(D302="",E302=""),"",EDATE(D302,E302))</f>
        <v/>
      </c>
      <c r="G302" s="6">
        <f>IF(F302="","",F302-TODAY())</f>
        <v/>
      </c>
      <c r="H302" s="7">
        <f>IF(A302="","",IF(F302="","No plan",IF(G302&lt;0,"Expired",IF(G302&lt;=7,"Ends soon","Active"))))</f>
        <v/>
      </c>
      <c r="K302" s="9">
        <f>IF(A302="","",MAX(0,N(I302)-N(J302)))</f>
        <v/>
      </c>
    </row>
    <row r="303" spans="6:11">
      <c r="F303" s="5">
        <f>IF(OR(D303="",E303=""),"",EDATE(D303,E303))</f>
        <v/>
      </c>
      <c r="G303" s="6">
        <f>IF(F303="","",F303-TODAY())</f>
        <v/>
      </c>
      <c r="H303" s="7">
        <f>IF(A303="","",IF(F303="","No plan",IF(G303&lt;0,"Expired",IF(G303&lt;=7,"Ends soon","Active"))))</f>
        <v/>
      </c>
      <c r="K303" s="9">
        <f>IF(A303="","",MAX(0,N(I303)-N(J303)))</f>
        <v/>
      </c>
    </row>
    <row r="304" spans="6:11">
      <c r="F304" s="5">
        <f>IF(OR(D304="",E304=""),"",EDATE(D304,E304))</f>
        <v/>
      </c>
      <c r="G304" s="6">
        <f>IF(F304="","",F304-TODAY())</f>
        <v/>
      </c>
      <c r="H304" s="7">
        <f>IF(A304="","",IF(F304="","No plan",IF(G304&lt;0,"Expired",IF(G304&lt;=7,"Ends soon","Active"))))</f>
        <v/>
      </c>
      <c r="K304" s="9">
        <f>IF(A304="","",MAX(0,N(I304)-N(J304)))</f>
        <v/>
      </c>
    </row>
    <row r="305" spans="6:11">
      <c r="F305" s="5">
        <f>IF(OR(D305="",E305=""),"",EDATE(D305,E305))</f>
        <v/>
      </c>
      <c r="G305" s="6">
        <f>IF(F305="","",F305-TODAY())</f>
        <v/>
      </c>
      <c r="H305" s="7">
        <f>IF(A305="","",IF(F305="","No plan",IF(G305&lt;0,"Expired",IF(G305&lt;=7,"Ends soon","Active"))))</f>
        <v/>
      </c>
      <c r="K305" s="9">
        <f>IF(A305="","",MAX(0,N(I305)-N(J305)))</f>
        <v/>
      </c>
    </row>
    <row r="306" spans="6:11">
      <c r="F306" s="5">
        <f>IF(OR(D306="",E306=""),"",EDATE(D306,E306))</f>
        <v/>
      </c>
      <c r="G306" s="6">
        <f>IF(F306="","",F306-TODAY())</f>
        <v/>
      </c>
      <c r="H306" s="7">
        <f>IF(A306="","",IF(F306="","No plan",IF(G306&lt;0,"Expired",IF(G306&lt;=7,"Ends soon","Active"))))</f>
        <v/>
      </c>
      <c r="K306" s="9">
        <f>IF(A306="","",MAX(0,N(I306)-N(J306)))</f>
        <v/>
      </c>
    </row>
    <row r="307" spans="6:11">
      <c r="F307" s="5">
        <f>IF(OR(D307="",E307=""),"",EDATE(D307,E307))</f>
        <v/>
      </c>
      <c r="G307" s="6">
        <f>IF(F307="","",F307-TODAY())</f>
        <v/>
      </c>
      <c r="H307" s="7">
        <f>IF(A307="","",IF(F307="","No plan",IF(G307&lt;0,"Expired",IF(G307&lt;=7,"Ends soon","Active"))))</f>
        <v/>
      </c>
      <c r="K307" s="9">
        <f>IF(A307="","",MAX(0,N(I307)-N(J307)))</f>
        <v/>
      </c>
    </row>
    <row r="308" spans="6:11">
      <c r="F308" s="5">
        <f>IF(OR(D308="",E308=""),"",EDATE(D308,E308))</f>
        <v/>
      </c>
      <c r="G308" s="6">
        <f>IF(F308="","",F308-TODAY())</f>
        <v/>
      </c>
      <c r="H308" s="7">
        <f>IF(A308="","",IF(F308="","No plan",IF(G308&lt;0,"Expired",IF(G308&lt;=7,"Ends soon","Active"))))</f>
        <v/>
      </c>
      <c r="K308" s="9">
        <f>IF(A308="","",MAX(0,N(I308)-N(J308)))</f>
        <v/>
      </c>
    </row>
    <row r="309" spans="6:11">
      <c r="F309" s="5">
        <f>IF(OR(D309="",E309=""),"",EDATE(D309,E309))</f>
        <v/>
      </c>
      <c r="G309" s="6">
        <f>IF(F309="","",F309-TODAY())</f>
        <v/>
      </c>
      <c r="H309" s="7">
        <f>IF(A309="","",IF(F309="","No plan",IF(G309&lt;0,"Expired",IF(G309&lt;=7,"Ends soon","Active"))))</f>
        <v/>
      </c>
      <c r="K309" s="9">
        <f>IF(A309="","",MAX(0,N(I309)-N(J309)))</f>
        <v/>
      </c>
    </row>
    <row r="310" spans="6:11">
      <c r="F310" s="5">
        <f>IF(OR(D310="",E310=""),"",EDATE(D310,E310))</f>
        <v/>
      </c>
      <c r="G310" s="6">
        <f>IF(F310="","",F310-TODAY())</f>
        <v/>
      </c>
      <c r="H310" s="7">
        <f>IF(A310="","",IF(F310="","No plan",IF(G310&lt;0,"Expired",IF(G310&lt;=7,"Ends soon","Active"))))</f>
        <v/>
      </c>
      <c r="K310" s="9">
        <f>IF(A310="","",MAX(0,N(I310)-N(J310)))</f>
        <v/>
      </c>
    </row>
    <row r="311" spans="6:11">
      <c r="F311" s="5">
        <f>IF(OR(D311="",E311=""),"",EDATE(D311,E311))</f>
        <v/>
      </c>
      <c r="G311" s="6">
        <f>IF(F311="","",F311-TODAY())</f>
        <v/>
      </c>
      <c r="H311" s="7">
        <f>IF(A311="","",IF(F311="","No plan",IF(G311&lt;0,"Expired",IF(G311&lt;=7,"Ends soon","Active"))))</f>
        <v/>
      </c>
      <c r="K311" s="9">
        <f>IF(A311="","",MAX(0,N(I311)-N(J311)))</f>
        <v/>
      </c>
    </row>
    <row r="312" spans="6:11">
      <c r="F312" s="5">
        <f>IF(OR(D312="",E312=""),"",EDATE(D312,E312))</f>
        <v/>
      </c>
      <c r="G312" s="6">
        <f>IF(F312="","",F312-TODAY())</f>
        <v/>
      </c>
      <c r="H312" s="7">
        <f>IF(A312="","",IF(F312="","No plan",IF(G312&lt;0,"Expired",IF(G312&lt;=7,"Ends soon","Active"))))</f>
        <v/>
      </c>
      <c r="K312" s="9">
        <f>IF(A312="","",MAX(0,N(I312)-N(J312)))</f>
        <v/>
      </c>
    </row>
    <row r="313" spans="6:11">
      <c r="F313" s="5">
        <f>IF(OR(D313="",E313=""),"",EDATE(D313,E313))</f>
        <v/>
      </c>
      <c r="G313" s="6">
        <f>IF(F313="","",F313-TODAY())</f>
        <v/>
      </c>
      <c r="H313" s="7">
        <f>IF(A313="","",IF(F313="","No plan",IF(G313&lt;0,"Expired",IF(G313&lt;=7,"Ends soon","Active"))))</f>
        <v/>
      </c>
      <c r="K313" s="9">
        <f>IF(A313="","",MAX(0,N(I313)-N(J313)))</f>
        <v/>
      </c>
    </row>
    <row r="314" spans="6:11">
      <c r="F314" s="5">
        <f>IF(OR(D314="",E314=""),"",EDATE(D314,E314))</f>
        <v/>
      </c>
      <c r="G314" s="6">
        <f>IF(F314="","",F314-TODAY())</f>
        <v/>
      </c>
      <c r="H314" s="7">
        <f>IF(A314="","",IF(F314="","No plan",IF(G314&lt;0,"Expired",IF(G314&lt;=7,"Ends soon","Active"))))</f>
        <v/>
      </c>
      <c r="K314" s="9">
        <f>IF(A314="","",MAX(0,N(I314)-N(J314)))</f>
        <v/>
      </c>
    </row>
    <row r="315" spans="6:11">
      <c r="F315" s="5">
        <f>IF(OR(D315="",E315=""),"",EDATE(D315,E315))</f>
        <v/>
      </c>
      <c r="G315" s="6">
        <f>IF(F315="","",F315-TODAY())</f>
        <v/>
      </c>
      <c r="H315" s="7">
        <f>IF(A315="","",IF(F315="","No plan",IF(G315&lt;0,"Expired",IF(G315&lt;=7,"Ends soon","Active"))))</f>
        <v/>
      </c>
      <c r="K315" s="9">
        <f>IF(A315="","",MAX(0,N(I315)-N(J315)))</f>
        <v/>
      </c>
    </row>
    <row r="316" spans="6:11">
      <c r="F316" s="5">
        <f>IF(OR(D316="",E316=""),"",EDATE(D316,E316))</f>
        <v/>
      </c>
      <c r="G316" s="6">
        <f>IF(F316="","",F316-TODAY())</f>
        <v/>
      </c>
      <c r="H316" s="7">
        <f>IF(A316="","",IF(F316="","No plan",IF(G316&lt;0,"Expired",IF(G316&lt;=7,"Ends soon","Active"))))</f>
        <v/>
      </c>
      <c r="K316" s="9">
        <f>IF(A316="","",MAX(0,N(I316)-N(J316)))</f>
        <v/>
      </c>
    </row>
    <row r="317" spans="6:11">
      <c r="F317" s="5">
        <f>IF(OR(D317="",E317=""),"",EDATE(D317,E317))</f>
        <v/>
      </c>
      <c r="G317" s="6">
        <f>IF(F317="","",F317-TODAY())</f>
        <v/>
      </c>
      <c r="H317" s="7">
        <f>IF(A317="","",IF(F317="","No plan",IF(G317&lt;0,"Expired",IF(G317&lt;=7,"Ends soon","Active"))))</f>
        <v/>
      </c>
      <c r="K317" s="9">
        <f>IF(A317="","",MAX(0,N(I317)-N(J317)))</f>
        <v/>
      </c>
    </row>
    <row r="318" spans="6:11">
      <c r="F318" s="5">
        <f>IF(OR(D318="",E318=""),"",EDATE(D318,E318))</f>
        <v/>
      </c>
      <c r="G318" s="6">
        <f>IF(F318="","",F318-TODAY())</f>
        <v/>
      </c>
      <c r="H318" s="7">
        <f>IF(A318="","",IF(F318="","No plan",IF(G318&lt;0,"Expired",IF(G318&lt;=7,"Ends soon","Active"))))</f>
        <v/>
      </c>
      <c r="K318" s="9">
        <f>IF(A318="","",MAX(0,N(I318)-N(J318)))</f>
        <v/>
      </c>
    </row>
    <row r="319" spans="6:11">
      <c r="F319" s="5">
        <f>IF(OR(D319="",E319=""),"",EDATE(D319,E319))</f>
        <v/>
      </c>
      <c r="G319" s="6">
        <f>IF(F319="","",F319-TODAY())</f>
        <v/>
      </c>
      <c r="H319" s="7">
        <f>IF(A319="","",IF(F319="","No plan",IF(G319&lt;0,"Expired",IF(G319&lt;=7,"Ends soon","Active"))))</f>
        <v/>
      </c>
      <c r="K319" s="9">
        <f>IF(A319="","",MAX(0,N(I319)-N(J319)))</f>
        <v/>
      </c>
    </row>
    <row r="320" spans="6:11">
      <c r="F320" s="5">
        <f>IF(OR(D320="",E320=""),"",EDATE(D320,E320))</f>
        <v/>
      </c>
      <c r="G320" s="6">
        <f>IF(F320="","",F320-TODAY())</f>
        <v/>
      </c>
      <c r="H320" s="7">
        <f>IF(A320="","",IF(F320="","No plan",IF(G320&lt;0,"Expired",IF(G320&lt;=7,"Ends soon","Active"))))</f>
        <v/>
      </c>
      <c r="K320" s="9">
        <f>IF(A320="","",MAX(0,N(I320)-N(J320)))</f>
        <v/>
      </c>
    </row>
    <row r="321" spans="6:11">
      <c r="F321" s="5">
        <f>IF(OR(D321="",E321=""),"",EDATE(D321,E321))</f>
        <v/>
      </c>
      <c r="G321" s="6">
        <f>IF(F321="","",F321-TODAY())</f>
        <v/>
      </c>
      <c r="H321" s="7">
        <f>IF(A321="","",IF(F321="","No plan",IF(G321&lt;0,"Expired",IF(G321&lt;=7,"Ends soon","Active"))))</f>
        <v/>
      </c>
      <c r="K321" s="9">
        <f>IF(A321="","",MAX(0,N(I321)-N(J321)))</f>
        <v/>
      </c>
    </row>
    <row r="322" spans="6:11">
      <c r="F322" s="5">
        <f>IF(OR(D322="",E322=""),"",EDATE(D322,E322))</f>
        <v/>
      </c>
      <c r="G322" s="6">
        <f>IF(F322="","",F322-TODAY())</f>
        <v/>
      </c>
      <c r="H322" s="7">
        <f>IF(A322="","",IF(F322="","No plan",IF(G322&lt;0,"Expired",IF(G322&lt;=7,"Ends soon","Active"))))</f>
        <v/>
      </c>
      <c r="K322" s="9">
        <f>IF(A322="","",MAX(0,N(I322)-N(J322)))</f>
        <v/>
      </c>
    </row>
    <row r="323" spans="6:11">
      <c r="F323" s="5">
        <f>IF(OR(D323="",E323=""),"",EDATE(D323,E323))</f>
        <v/>
      </c>
      <c r="G323" s="6">
        <f>IF(F323="","",F323-TODAY())</f>
        <v/>
      </c>
      <c r="H323" s="7">
        <f>IF(A323="","",IF(F323="","No plan",IF(G323&lt;0,"Expired",IF(G323&lt;=7,"Ends soon","Active"))))</f>
        <v/>
      </c>
      <c r="K323" s="9">
        <f>IF(A323="","",MAX(0,N(I323)-N(J323)))</f>
        <v/>
      </c>
    </row>
    <row r="324" spans="6:11">
      <c r="F324" s="5">
        <f>IF(OR(D324="",E324=""),"",EDATE(D324,E324))</f>
        <v/>
      </c>
      <c r="G324" s="6">
        <f>IF(F324="","",F324-TODAY())</f>
        <v/>
      </c>
      <c r="H324" s="7">
        <f>IF(A324="","",IF(F324="","No plan",IF(G324&lt;0,"Expired",IF(G324&lt;=7,"Ends soon","Active"))))</f>
        <v/>
      </c>
      <c r="K324" s="9">
        <f>IF(A324="","",MAX(0,N(I324)-N(J324)))</f>
        <v/>
      </c>
    </row>
    <row r="325" spans="6:11">
      <c r="F325" s="5">
        <f>IF(OR(D325="",E325=""),"",EDATE(D325,E325))</f>
        <v/>
      </c>
      <c r="G325" s="6">
        <f>IF(F325="","",F325-TODAY())</f>
        <v/>
      </c>
      <c r="H325" s="7">
        <f>IF(A325="","",IF(F325="","No plan",IF(G325&lt;0,"Expired",IF(G325&lt;=7,"Ends soon","Active"))))</f>
        <v/>
      </c>
      <c r="K325" s="9">
        <f>IF(A325="","",MAX(0,N(I325)-N(J325)))</f>
        <v/>
      </c>
    </row>
    <row r="326" spans="6:11">
      <c r="F326" s="5">
        <f>IF(OR(D326="",E326=""),"",EDATE(D326,E326))</f>
        <v/>
      </c>
      <c r="G326" s="6">
        <f>IF(F326="","",F326-TODAY())</f>
        <v/>
      </c>
      <c r="H326" s="7">
        <f>IF(A326="","",IF(F326="","No plan",IF(G326&lt;0,"Expired",IF(G326&lt;=7,"Ends soon","Active"))))</f>
        <v/>
      </c>
      <c r="K326" s="9">
        <f>IF(A326="","",MAX(0,N(I326)-N(J326)))</f>
        <v/>
      </c>
    </row>
    <row r="327" spans="6:11">
      <c r="F327" s="5">
        <f>IF(OR(D327="",E327=""),"",EDATE(D327,E327))</f>
        <v/>
      </c>
      <c r="G327" s="6">
        <f>IF(F327="","",F327-TODAY())</f>
        <v/>
      </c>
      <c r="H327" s="7">
        <f>IF(A327="","",IF(F327="","No plan",IF(G327&lt;0,"Expired",IF(G327&lt;=7,"Ends soon","Active"))))</f>
        <v/>
      </c>
      <c r="K327" s="9">
        <f>IF(A327="","",MAX(0,N(I327)-N(J327)))</f>
        <v/>
      </c>
    </row>
    <row r="328" spans="6:11">
      <c r="F328" s="5">
        <f>IF(OR(D328="",E328=""),"",EDATE(D328,E328))</f>
        <v/>
      </c>
      <c r="G328" s="6">
        <f>IF(F328="","",F328-TODAY())</f>
        <v/>
      </c>
      <c r="H328" s="7">
        <f>IF(A328="","",IF(F328="","No plan",IF(G328&lt;0,"Expired",IF(G328&lt;=7,"Ends soon","Active"))))</f>
        <v/>
      </c>
      <c r="K328" s="9">
        <f>IF(A328="","",MAX(0,N(I328)-N(J328)))</f>
        <v/>
      </c>
    </row>
    <row r="329" spans="6:11">
      <c r="F329" s="5">
        <f>IF(OR(D329="",E329=""),"",EDATE(D329,E329))</f>
        <v/>
      </c>
      <c r="G329" s="6">
        <f>IF(F329="","",F329-TODAY())</f>
        <v/>
      </c>
      <c r="H329" s="7">
        <f>IF(A329="","",IF(F329="","No plan",IF(G329&lt;0,"Expired",IF(G329&lt;=7,"Ends soon","Active"))))</f>
        <v/>
      </c>
      <c r="K329" s="9">
        <f>IF(A329="","",MAX(0,N(I329)-N(J329)))</f>
        <v/>
      </c>
    </row>
    <row r="330" spans="6:11">
      <c r="F330" s="5">
        <f>IF(OR(D330="",E330=""),"",EDATE(D330,E330))</f>
        <v/>
      </c>
      <c r="G330" s="6">
        <f>IF(F330="","",F330-TODAY())</f>
        <v/>
      </c>
      <c r="H330" s="7">
        <f>IF(A330="","",IF(F330="","No plan",IF(G330&lt;0,"Expired",IF(G330&lt;=7,"Ends soon","Active"))))</f>
        <v/>
      </c>
      <c r="K330" s="9">
        <f>IF(A330="","",MAX(0,N(I330)-N(J330)))</f>
        <v/>
      </c>
    </row>
    <row r="331" spans="6:11">
      <c r="F331" s="5">
        <f>IF(OR(D331="",E331=""),"",EDATE(D331,E331))</f>
        <v/>
      </c>
      <c r="G331" s="6">
        <f>IF(F331="","",F331-TODAY())</f>
        <v/>
      </c>
      <c r="H331" s="7">
        <f>IF(A331="","",IF(F331="","No plan",IF(G331&lt;0,"Expired",IF(G331&lt;=7,"Ends soon","Active"))))</f>
        <v/>
      </c>
      <c r="K331" s="9">
        <f>IF(A331="","",MAX(0,N(I331)-N(J331)))</f>
        <v/>
      </c>
    </row>
    <row r="332" spans="6:11">
      <c r="F332" s="5">
        <f>IF(OR(D332="",E332=""),"",EDATE(D332,E332))</f>
        <v/>
      </c>
      <c r="G332" s="6">
        <f>IF(F332="","",F332-TODAY())</f>
        <v/>
      </c>
      <c r="H332" s="7">
        <f>IF(A332="","",IF(F332="","No plan",IF(G332&lt;0,"Expired",IF(G332&lt;=7,"Ends soon","Active"))))</f>
        <v/>
      </c>
      <c r="K332" s="9">
        <f>IF(A332="","",MAX(0,N(I332)-N(J332)))</f>
        <v/>
      </c>
    </row>
    <row r="333" spans="6:11">
      <c r="F333" s="5">
        <f>IF(OR(D333="",E333=""),"",EDATE(D333,E333))</f>
        <v/>
      </c>
      <c r="G333" s="6">
        <f>IF(F333="","",F333-TODAY())</f>
        <v/>
      </c>
      <c r="H333" s="7">
        <f>IF(A333="","",IF(F333="","No plan",IF(G333&lt;0,"Expired",IF(G333&lt;=7,"Ends soon","Active"))))</f>
        <v/>
      </c>
      <c r="K333" s="9">
        <f>IF(A333="","",MAX(0,N(I333)-N(J333)))</f>
        <v/>
      </c>
    </row>
    <row r="334" spans="6:11">
      <c r="F334" s="5">
        <f>IF(OR(D334="",E334=""),"",EDATE(D334,E334))</f>
        <v/>
      </c>
      <c r="G334" s="6">
        <f>IF(F334="","",F334-TODAY())</f>
        <v/>
      </c>
      <c r="H334" s="7">
        <f>IF(A334="","",IF(F334="","No plan",IF(G334&lt;0,"Expired",IF(G334&lt;=7,"Ends soon","Active"))))</f>
        <v/>
      </c>
      <c r="K334" s="9">
        <f>IF(A334="","",MAX(0,N(I334)-N(J334)))</f>
        <v/>
      </c>
    </row>
    <row r="335" spans="6:11">
      <c r="F335" s="5">
        <f>IF(OR(D335="",E335=""),"",EDATE(D335,E335))</f>
        <v/>
      </c>
      <c r="G335" s="6">
        <f>IF(F335="","",F335-TODAY())</f>
        <v/>
      </c>
      <c r="H335" s="7">
        <f>IF(A335="","",IF(F335="","No plan",IF(G335&lt;0,"Expired",IF(G335&lt;=7,"Ends soon","Active"))))</f>
        <v/>
      </c>
      <c r="K335" s="9">
        <f>IF(A335="","",MAX(0,N(I335)-N(J335)))</f>
        <v/>
      </c>
    </row>
    <row r="336" spans="6:11">
      <c r="F336" s="5">
        <f>IF(OR(D336="",E336=""),"",EDATE(D336,E336))</f>
        <v/>
      </c>
      <c r="G336" s="6">
        <f>IF(F336="","",F336-TODAY())</f>
        <v/>
      </c>
      <c r="H336" s="7">
        <f>IF(A336="","",IF(F336="","No plan",IF(G336&lt;0,"Expired",IF(G336&lt;=7,"Ends soon","Active"))))</f>
        <v/>
      </c>
      <c r="K336" s="9">
        <f>IF(A336="","",MAX(0,N(I336)-N(J336)))</f>
        <v/>
      </c>
    </row>
    <row r="337" spans="6:11">
      <c r="F337" s="5">
        <f>IF(OR(D337="",E337=""),"",EDATE(D337,E337))</f>
        <v/>
      </c>
      <c r="G337" s="6">
        <f>IF(F337="","",F337-TODAY())</f>
        <v/>
      </c>
      <c r="H337" s="7">
        <f>IF(A337="","",IF(F337="","No plan",IF(G337&lt;0,"Expired",IF(G337&lt;=7,"Ends soon","Active"))))</f>
        <v/>
      </c>
      <c r="K337" s="9">
        <f>IF(A337="","",MAX(0,N(I337)-N(J337)))</f>
        <v/>
      </c>
    </row>
    <row r="338" spans="6:11">
      <c r="F338" s="5">
        <f>IF(OR(D338="",E338=""),"",EDATE(D338,E338))</f>
        <v/>
      </c>
      <c r="G338" s="6">
        <f>IF(F338="","",F338-TODAY())</f>
        <v/>
      </c>
      <c r="H338" s="7">
        <f>IF(A338="","",IF(F338="","No plan",IF(G338&lt;0,"Expired",IF(G338&lt;=7,"Ends soon","Active"))))</f>
        <v/>
      </c>
      <c r="K338" s="9">
        <f>IF(A338="","",MAX(0,N(I338)-N(J338)))</f>
        <v/>
      </c>
    </row>
    <row r="339" spans="6:11">
      <c r="F339" s="5">
        <f>IF(OR(D339="",E339=""),"",EDATE(D339,E339))</f>
        <v/>
      </c>
      <c r="G339" s="6">
        <f>IF(F339="","",F339-TODAY())</f>
        <v/>
      </c>
      <c r="H339" s="7">
        <f>IF(A339="","",IF(F339="","No plan",IF(G339&lt;0,"Expired",IF(G339&lt;=7,"Ends soon","Active"))))</f>
        <v/>
      </c>
      <c r="K339" s="9">
        <f>IF(A339="","",MAX(0,N(I339)-N(J339)))</f>
        <v/>
      </c>
    </row>
    <row r="340" spans="6:11">
      <c r="F340" s="5">
        <f>IF(OR(D340="",E340=""),"",EDATE(D340,E340))</f>
        <v/>
      </c>
      <c r="G340" s="6">
        <f>IF(F340="","",F340-TODAY())</f>
        <v/>
      </c>
      <c r="H340" s="7">
        <f>IF(A340="","",IF(F340="","No plan",IF(G340&lt;0,"Expired",IF(G340&lt;=7,"Ends soon","Active"))))</f>
        <v/>
      </c>
      <c r="K340" s="9">
        <f>IF(A340="","",MAX(0,N(I340)-N(J340)))</f>
        <v/>
      </c>
    </row>
    <row r="341" spans="6:11">
      <c r="F341" s="5">
        <f>IF(OR(D341="",E341=""),"",EDATE(D341,E341))</f>
        <v/>
      </c>
      <c r="G341" s="6">
        <f>IF(F341="","",F341-TODAY())</f>
        <v/>
      </c>
      <c r="H341" s="7">
        <f>IF(A341="","",IF(F341="","No plan",IF(G341&lt;0,"Expired",IF(G341&lt;=7,"Ends soon","Active"))))</f>
        <v/>
      </c>
      <c r="K341" s="9">
        <f>IF(A341="","",MAX(0,N(I341)-N(J341)))</f>
        <v/>
      </c>
    </row>
    <row r="342" spans="6:11">
      <c r="F342" s="5">
        <f>IF(OR(D342="",E342=""),"",EDATE(D342,E342))</f>
        <v/>
      </c>
      <c r="G342" s="6">
        <f>IF(F342="","",F342-TODAY())</f>
        <v/>
      </c>
      <c r="H342" s="7">
        <f>IF(A342="","",IF(F342="","No plan",IF(G342&lt;0,"Expired",IF(G342&lt;=7,"Ends soon","Active"))))</f>
        <v/>
      </c>
      <c r="K342" s="9">
        <f>IF(A342="","",MAX(0,N(I342)-N(J342)))</f>
        <v/>
      </c>
    </row>
    <row r="343" spans="6:11">
      <c r="F343" s="5">
        <f>IF(OR(D343="",E343=""),"",EDATE(D343,E343))</f>
        <v/>
      </c>
      <c r="G343" s="6">
        <f>IF(F343="","",F343-TODAY())</f>
        <v/>
      </c>
      <c r="H343" s="7">
        <f>IF(A343="","",IF(F343="","No plan",IF(G343&lt;0,"Expired",IF(G343&lt;=7,"Ends soon","Active"))))</f>
        <v/>
      </c>
      <c r="K343" s="9">
        <f>IF(A343="","",MAX(0,N(I343)-N(J343)))</f>
        <v/>
      </c>
    </row>
    <row r="344" spans="6:11">
      <c r="F344" s="5">
        <f>IF(OR(D344="",E344=""),"",EDATE(D344,E344))</f>
        <v/>
      </c>
      <c r="G344" s="6">
        <f>IF(F344="","",F344-TODAY())</f>
        <v/>
      </c>
      <c r="H344" s="7">
        <f>IF(A344="","",IF(F344="","No plan",IF(G344&lt;0,"Expired",IF(G344&lt;=7,"Ends soon","Active"))))</f>
        <v/>
      </c>
      <c r="K344" s="9">
        <f>IF(A344="","",MAX(0,N(I344)-N(J344)))</f>
        <v/>
      </c>
    </row>
    <row r="345" spans="6:11">
      <c r="F345" s="5">
        <f>IF(OR(D345="",E345=""),"",EDATE(D345,E345))</f>
        <v/>
      </c>
      <c r="G345" s="6">
        <f>IF(F345="","",F345-TODAY())</f>
        <v/>
      </c>
      <c r="H345" s="7">
        <f>IF(A345="","",IF(F345="","No plan",IF(G345&lt;0,"Expired",IF(G345&lt;=7,"Ends soon","Active"))))</f>
        <v/>
      </c>
      <c r="K345" s="9">
        <f>IF(A345="","",MAX(0,N(I345)-N(J345)))</f>
        <v/>
      </c>
    </row>
    <row r="346" spans="6:11">
      <c r="F346" s="5">
        <f>IF(OR(D346="",E346=""),"",EDATE(D346,E346))</f>
        <v/>
      </c>
      <c r="G346" s="6">
        <f>IF(F346="","",F346-TODAY())</f>
        <v/>
      </c>
      <c r="H346" s="7">
        <f>IF(A346="","",IF(F346="","No plan",IF(G346&lt;0,"Expired",IF(G346&lt;=7,"Ends soon","Active"))))</f>
        <v/>
      </c>
      <c r="K346" s="9">
        <f>IF(A346="","",MAX(0,N(I346)-N(J346)))</f>
        <v/>
      </c>
    </row>
    <row r="347" spans="6:11">
      <c r="F347" s="5">
        <f>IF(OR(D347="",E347=""),"",EDATE(D347,E347))</f>
        <v/>
      </c>
      <c r="G347" s="6">
        <f>IF(F347="","",F347-TODAY())</f>
        <v/>
      </c>
      <c r="H347" s="7">
        <f>IF(A347="","",IF(F347="","No plan",IF(G347&lt;0,"Expired",IF(G347&lt;=7,"Ends soon","Active"))))</f>
        <v/>
      </c>
      <c r="K347" s="9">
        <f>IF(A347="","",MAX(0,N(I347)-N(J347)))</f>
        <v/>
      </c>
    </row>
    <row r="348" spans="6:11">
      <c r="F348" s="5">
        <f>IF(OR(D348="",E348=""),"",EDATE(D348,E348))</f>
        <v/>
      </c>
      <c r="G348" s="6">
        <f>IF(F348="","",F348-TODAY())</f>
        <v/>
      </c>
      <c r="H348" s="7">
        <f>IF(A348="","",IF(F348="","No plan",IF(G348&lt;0,"Expired",IF(G348&lt;=7,"Ends soon","Active"))))</f>
        <v/>
      </c>
      <c r="K348" s="9">
        <f>IF(A348="","",MAX(0,N(I348)-N(J348)))</f>
        <v/>
      </c>
    </row>
    <row r="349" spans="6:11">
      <c r="F349" s="5">
        <f>IF(OR(D349="",E349=""),"",EDATE(D349,E349))</f>
        <v/>
      </c>
      <c r="G349" s="6">
        <f>IF(F349="","",F349-TODAY())</f>
        <v/>
      </c>
      <c r="H349" s="7">
        <f>IF(A349="","",IF(F349="","No plan",IF(G349&lt;0,"Expired",IF(G349&lt;=7,"Ends soon","Active"))))</f>
        <v/>
      </c>
      <c r="K349" s="9">
        <f>IF(A349="","",MAX(0,N(I349)-N(J349)))</f>
        <v/>
      </c>
    </row>
    <row r="350" spans="6:11">
      <c r="F350" s="5">
        <f>IF(OR(D350="",E350=""),"",EDATE(D350,E350))</f>
        <v/>
      </c>
      <c r="G350" s="6">
        <f>IF(F350="","",F350-TODAY())</f>
        <v/>
      </c>
      <c r="H350" s="7">
        <f>IF(A350="","",IF(F350="","No plan",IF(G350&lt;0,"Expired",IF(G350&lt;=7,"Ends soon","Active"))))</f>
        <v/>
      </c>
      <c r="K350" s="9">
        <f>IF(A350="","",MAX(0,N(I350)-N(J350)))</f>
        <v/>
      </c>
    </row>
    <row r="351" spans="6:11">
      <c r="F351" s="5">
        <f>IF(OR(D351="",E351=""),"",EDATE(D351,E351))</f>
        <v/>
      </c>
      <c r="G351" s="6">
        <f>IF(F351="","",F351-TODAY())</f>
        <v/>
      </c>
      <c r="H351" s="7">
        <f>IF(A351="","",IF(F351="","No plan",IF(G351&lt;0,"Expired",IF(G351&lt;=7,"Ends soon","Active"))))</f>
        <v/>
      </c>
      <c r="K351" s="9">
        <f>IF(A351="","",MAX(0,N(I351)-N(J351)))</f>
        <v/>
      </c>
    </row>
    <row r="352" spans="6:11">
      <c r="F352" s="5">
        <f>IF(OR(D352="",E352=""),"",EDATE(D352,E352))</f>
        <v/>
      </c>
      <c r="G352" s="6">
        <f>IF(F352="","",F352-TODAY())</f>
        <v/>
      </c>
      <c r="H352" s="7">
        <f>IF(A352="","",IF(F352="","No plan",IF(G352&lt;0,"Expired",IF(G352&lt;=7,"Ends soon","Active"))))</f>
        <v/>
      </c>
      <c r="K352" s="9">
        <f>IF(A352="","",MAX(0,N(I352)-N(J352)))</f>
        <v/>
      </c>
    </row>
    <row r="353" spans="6:11">
      <c r="F353" s="5">
        <f>IF(OR(D353="",E353=""),"",EDATE(D353,E353))</f>
        <v/>
      </c>
      <c r="G353" s="6">
        <f>IF(F353="","",F353-TODAY())</f>
        <v/>
      </c>
      <c r="H353" s="7">
        <f>IF(A353="","",IF(F353="","No plan",IF(G353&lt;0,"Expired",IF(G353&lt;=7,"Ends soon","Active"))))</f>
        <v/>
      </c>
      <c r="K353" s="9">
        <f>IF(A353="","",MAX(0,N(I353)-N(J353)))</f>
        <v/>
      </c>
    </row>
    <row r="354" spans="6:11">
      <c r="F354" s="5">
        <f>IF(OR(D354="",E354=""),"",EDATE(D354,E354))</f>
        <v/>
      </c>
      <c r="G354" s="6">
        <f>IF(F354="","",F354-TODAY())</f>
        <v/>
      </c>
      <c r="H354" s="7">
        <f>IF(A354="","",IF(F354="","No plan",IF(G354&lt;0,"Expired",IF(G354&lt;=7,"Ends soon","Active"))))</f>
        <v/>
      </c>
      <c r="K354" s="9">
        <f>IF(A354="","",MAX(0,N(I354)-N(J354)))</f>
        <v/>
      </c>
    </row>
    <row r="355" spans="6:11">
      <c r="F355" s="5">
        <f>IF(OR(D355="",E355=""),"",EDATE(D355,E355))</f>
        <v/>
      </c>
      <c r="G355" s="6">
        <f>IF(F355="","",F355-TODAY())</f>
        <v/>
      </c>
      <c r="H355" s="7">
        <f>IF(A355="","",IF(F355="","No plan",IF(G355&lt;0,"Expired",IF(G355&lt;=7,"Ends soon","Active"))))</f>
        <v/>
      </c>
      <c r="K355" s="9">
        <f>IF(A355="","",MAX(0,N(I355)-N(J355)))</f>
        <v/>
      </c>
    </row>
    <row r="356" spans="6:11">
      <c r="F356" s="5">
        <f>IF(OR(D356="",E356=""),"",EDATE(D356,E356))</f>
        <v/>
      </c>
      <c r="G356" s="6">
        <f>IF(F356="","",F356-TODAY())</f>
        <v/>
      </c>
      <c r="H356" s="7">
        <f>IF(A356="","",IF(F356="","No plan",IF(G356&lt;0,"Expired",IF(G356&lt;=7,"Ends soon","Active"))))</f>
        <v/>
      </c>
      <c r="K356" s="9">
        <f>IF(A356="","",MAX(0,N(I356)-N(J356)))</f>
        <v/>
      </c>
    </row>
    <row r="357" spans="6:11">
      <c r="F357" s="5">
        <f>IF(OR(D357="",E357=""),"",EDATE(D357,E357))</f>
        <v/>
      </c>
      <c r="G357" s="6">
        <f>IF(F357="","",F357-TODAY())</f>
        <v/>
      </c>
      <c r="H357" s="7">
        <f>IF(A357="","",IF(F357="","No plan",IF(G357&lt;0,"Expired",IF(G357&lt;=7,"Ends soon","Active"))))</f>
        <v/>
      </c>
      <c r="K357" s="9">
        <f>IF(A357="","",MAX(0,N(I357)-N(J357)))</f>
        <v/>
      </c>
    </row>
    <row r="358" spans="6:11">
      <c r="F358" s="5">
        <f>IF(OR(D358="",E358=""),"",EDATE(D358,E358))</f>
        <v/>
      </c>
      <c r="G358" s="6">
        <f>IF(F358="","",F358-TODAY())</f>
        <v/>
      </c>
      <c r="H358" s="7">
        <f>IF(A358="","",IF(F358="","No plan",IF(G358&lt;0,"Expired",IF(G358&lt;=7,"Ends soon","Active"))))</f>
        <v/>
      </c>
      <c r="K358" s="9">
        <f>IF(A358="","",MAX(0,N(I358)-N(J358)))</f>
        <v/>
      </c>
    </row>
    <row r="359" spans="6:11">
      <c r="F359" s="5">
        <f>IF(OR(D359="",E359=""),"",EDATE(D359,E359))</f>
        <v/>
      </c>
      <c r="G359" s="6">
        <f>IF(F359="","",F359-TODAY())</f>
        <v/>
      </c>
      <c r="H359" s="7">
        <f>IF(A359="","",IF(F359="","No plan",IF(G359&lt;0,"Expired",IF(G359&lt;=7,"Ends soon","Active"))))</f>
        <v/>
      </c>
      <c r="K359" s="9">
        <f>IF(A359="","",MAX(0,N(I359)-N(J359)))</f>
        <v/>
      </c>
    </row>
    <row r="360" spans="6:11">
      <c r="F360" s="5">
        <f>IF(OR(D360="",E360=""),"",EDATE(D360,E360))</f>
        <v/>
      </c>
      <c r="G360" s="6">
        <f>IF(F360="","",F360-TODAY())</f>
        <v/>
      </c>
      <c r="H360" s="7">
        <f>IF(A360="","",IF(F360="","No plan",IF(G360&lt;0,"Expired",IF(G360&lt;=7,"Ends soon","Active"))))</f>
        <v/>
      </c>
      <c r="K360" s="9">
        <f>IF(A360="","",MAX(0,N(I360)-N(J360)))</f>
        <v/>
      </c>
    </row>
    <row r="361" spans="6:11">
      <c r="F361" s="5">
        <f>IF(OR(D361="",E361=""),"",EDATE(D361,E361))</f>
        <v/>
      </c>
      <c r="G361" s="6">
        <f>IF(F361="","",F361-TODAY())</f>
        <v/>
      </c>
      <c r="H361" s="7">
        <f>IF(A361="","",IF(F361="","No plan",IF(G361&lt;0,"Expired",IF(G361&lt;=7,"Ends soon","Active"))))</f>
        <v/>
      </c>
      <c r="K361" s="9">
        <f>IF(A361="","",MAX(0,N(I361)-N(J361)))</f>
        <v/>
      </c>
    </row>
    <row r="362" spans="6:11">
      <c r="F362" s="5">
        <f>IF(OR(D362="",E362=""),"",EDATE(D362,E362))</f>
        <v/>
      </c>
      <c r="G362" s="6">
        <f>IF(F362="","",F362-TODAY())</f>
        <v/>
      </c>
      <c r="H362" s="7">
        <f>IF(A362="","",IF(F362="","No plan",IF(G362&lt;0,"Expired",IF(G362&lt;=7,"Ends soon","Active"))))</f>
        <v/>
      </c>
      <c r="K362" s="9">
        <f>IF(A362="","",MAX(0,N(I362)-N(J362)))</f>
        <v/>
      </c>
    </row>
    <row r="363" spans="6:11">
      <c r="F363" s="5">
        <f>IF(OR(D363="",E363=""),"",EDATE(D363,E363))</f>
        <v/>
      </c>
      <c r="G363" s="6">
        <f>IF(F363="","",F363-TODAY())</f>
        <v/>
      </c>
      <c r="H363" s="7">
        <f>IF(A363="","",IF(F363="","No plan",IF(G363&lt;0,"Expired",IF(G363&lt;=7,"Ends soon","Active"))))</f>
        <v/>
      </c>
      <c r="K363" s="9">
        <f>IF(A363="","",MAX(0,N(I363)-N(J363)))</f>
        <v/>
      </c>
    </row>
    <row r="364" spans="6:11">
      <c r="F364" s="5">
        <f>IF(OR(D364="",E364=""),"",EDATE(D364,E364))</f>
        <v/>
      </c>
      <c r="G364" s="6">
        <f>IF(F364="","",F364-TODAY())</f>
        <v/>
      </c>
      <c r="H364" s="7">
        <f>IF(A364="","",IF(F364="","No plan",IF(G364&lt;0,"Expired",IF(G364&lt;=7,"Ends soon","Active"))))</f>
        <v/>
      </c>
      <c r="K364" s="9">
        <f>IF(A364="","",MAX(0,N(I364)-N(J364)))</f>
        <v/>
      </c>
    </row>
    <row r="365" spans="6:11">
      <c r="F365" s="5">
        <f>IF(OR(D365="",E365=""),"",EDATE(D365,E365))</f>
        <v/>
      </c>
      <c r="G365" s="6">
        <f>IF(F365="","",F365-TODAY())</f>
        <v/>
      </c>
      <c r="H365" s="7">
        <f>IF(A365="","",IF(F365="","No plan",IF(G365&lt;0,"Expired",IF(G365&lt;=7,"Ends soon","Active"))))</f>
        <v/>
      </c>
      <c r="K365" s="9">
        <f>IF(A365="","",MAX(0,N(I365)-N(J365)))</f>
        <v/>
      </c>
    </row>
    <row r="366" spans="6:11">
      <c r="F366" s="5">
        <f>IF(OR(D366="",E366=""),"",EDATE(D366,E366))</f>
        <v/>
      </c>
      <c r="G366" s="6">
        <f>IF(F366="","",F366-TODAY())</f>
        <v/>
      </c>
      <c r="H366" s="7">
        <f>IF(A366="","",IF(F366="","No plan",IF(G366&lt;0,"Expired",IF(G366&lt;=7,"Ends soon","Active"))))</f>
        <v/>
      </c>
      <c r="K366" s="9">
        <f>IF(A366="","",MAX(0,N(I366)-N(J366)))</f>
        <v/>
      </c>
    </row>
    <row r="367" spans="6:11">
      <c r="F367" s="5">
        <f>IF(OR(D367="",E367=""),"",EDATE(D367,E367))</f>
        <v/>
      </c>
      <c r="G367" s="6">
        <f>IF(F367="","",F367-TODAY())</f>
        <v/>
      </c>
      <c r="H367" s="7">
        <f>IF(A367="","",IF(F367="","No plan",IF(G367&lt;0,"Expired",IF(G367&lt;=7,"Ends soon","Active"))))</f>
        <v/>
      </c>
      <c r="K367" s="9">
        <f>IF(A367="","",MAX(0,N(I367)-N(J367)))</f>
        <v/>
      </c>
    </row>
    <row r="368" spans="6:11">
      <c r="F368" s="5">
        <f>IF(OR(D368="",E368=""),"",EDATE(D368,E368))</f>
        <v/>
      </c>
      <c r="G368" s="6">
        <f>IF(F368="","",F368-TODAY())</f>
        <v/>
      </c>
      <c r="H368" s="7">
        <f>IF(A368="","",IF(F368="","No plan",IF(G368&lt;0,"Expired",IF(G368&lt;=7,"Ends soon","Active"))))</f>
        <v/>
      </c>
      <c r="K368" s="9">
        <f>IF(A368="","",MAX(0,N(I368)-N(J368)))</f>
        <v/>
      </c>
    </row>
    <row r="369" spans="6:11">
      <c r="F369" s="5">
        <f>IF(OR(D369="",E369=""),"",EDATE(D369,E369))</f>
        <v/>
      </c>
      <c r="G369" s="6">
        <f>IF(F369="","",F369-TODAY())</f>
        <v/>
      </c>
      <c r="H369" s="7">
        <f>IF(A369="","",IF(F369="","No plan",IF(G369&lt;0,"Expired",IF(G369&lt;=7,"Ends soon","Active"))))</f>
        <v/>
      </c>
      <c r="K369" s="9">
        <f>IF(A369="","",MAX(0,N(I369)-N(J369)))</f>
        <v/>
      </c>
    </row>
    <row r="370" spans="6:11">
      <c r="F370" s="5">
        <f>IF(OR(D370="",E370=""),"",EDATE(D370,E370))</f>
        <v/>
      </c>
      <c r="G370" s="6">
        <f>IF(F370="","",F370-TODAY())</f>
        <v/>
      </c>
      <c r="H370" s="7">
        <f>IF(A370="","",IF(F370="","No plan",IF(G370&lt;0,"Expired",IF(G370&lt;=7,"Ends soon","Active"))))</f>
        <v/>
      </c>
      <c r="K370" s="9">
        <f>IF(A370="","",MAX(0,N(I370)-N(J370)))</f>
        <v/>
      </c>
    </row>
    <row r="371" spans="6:11">
      <c r="F371" s="5">
        <f>IF(OR(D371="",E371=""),"",EDATE(D371,E371))</f>
        <v/>
      </c>
      <c r="G371" s="6">
        <f>IF(F371="","",F371-TODAY())</f>
        <v/>
      </c>
      <c r="H371" s="7">
        <f>IF(A371="","",IF(F371="","No plan",IF(G371&lt;0,"Expired",IF(G371&lt;=7,"Ends soon","Active"))))</f>
        <v/>
      </c>
      <c r="K371" s="9">
        <f>IF(A371="","",MAX(0,N(I371)-N(J371)))</f>
        <v/>
      </c>
    </row>
    <row r="372" spans="6:11">
      <c r="F372" s="5">
        <f>IF(OR(D372="",E372=""),"",EDATE(D372,E372))</f>
        <v/>
      </c>
      <c r="G372" s="6">
        <f>IF(F372="","",F372-TODAY())</f>
        <v/>
      </c>
      <c r="H372" s="7">
        <f>IF(A372="","",IF(F372="","No plan",IF(G372&lt;0,"Expired",IF(G372&lt;=7,"Ends soon","Active"))))</f>
        <v/>
      </c>
      <c r="K372" s="9">
        <f>IF(A372="","",MAX(0,N(I372)-N(J372)))</f>
        <v/>
      </c>
    </row>
    <row r="373" spans="6:11">
      <c r="F373" s="5">
        <f>IF(OR(D373="",E373=""),"",EDATE(D373,E373))</f>
        <v/>
      </c>
      <c r="G373" s="6">
        <f>IF(F373="","",F373-TODAY())</f>
        <v/>
      </c>
      <c r="H373" s="7">
        <f>IF(A373="","",IF(F373="","No plan",IF(G373&lt;0,"Expired",IF(G373&lt;=7,"Ends soon","Active"))))</f>
        <v/>
      </c>
      <c r="K373" s="9">
        <f>IF(A373="","",MAX(0,N(I373)-N(J373)))</f>
        <v/>
      </c>
    </row>
    <row r="374" spans="6:11">
      <c r="F374" s="5">
        <f>IF(OR(D374="",E374=""),"",EDATE(D374,E374))</f>
        <v/>
      </c>
      <c r="G374" s="6">
        <f>IF(F374="","",F374-TODAY())</f>
        <v/>
      </c>
      <c r="H374" s="7">
        <f>IF(A374="","",IF(F374="","No plan",IF(G374&lt;0,"Expired",IF(G374&lt;=7,"Ends soon","Active"))))</f>
        <v/>
      </c>
      <c r="K374" s="9">
        <f>IF(A374="","",MAX(0,N(I374)-N(J374)))</f>
        <v/>
      </c>
    </row>
    <row r="375" spans="6:11">
      <c r="F375" s="5">
        <f>IF(OR(D375="",E375=""),"",EDATE(D375,E375))</f>
        <v/>
      </c>
      <c r="G375" s="6">
        <f>IF(F375="","",F375-TODAY())</f>
        <v/>
      </c>
      <c r="H375" s="7">
        <f>IF(A375="","",IF(F375="","No plan",IF(G375&lt;0,"Expired",IF(G375&lt;=7,"Ends soon","Active"))))</f>
        <v/>
      </c>
      <c r="K375" s="9">
        <f>IF(A375="","",MAX(0,N(I375)-N(J375)))</f>
        <v/>
      </c>
    </row>
    <row r="376" spans="6:11">
      <c r="F376" s="5">
        <f>IF(OR(D376="",E376=""),"",EDATE(D376,E376))</f>
        <v/>
      </c>
      <c r="G376" s="6">
        <f>IF(F376="","",F376-TODAY())</f>
        <v/>
      </c>
      <c r="H376" s="7">
        <f>IF(A376="","",IF(F376="","No plan",IF(G376&lt;0,"Expired",IF(G376&lt;=7,"Ends soon","Active"))))</f>
        <v/>
      </c>
      <c r="K376" s="9">
        <f>IF(A376="","",MAX(0,N(I376)-N(J376)))</f>
        <v/>
      </c>
    </row>
    <row r="377" spans="6:11">
      <c r="F377" s="5">
        <f>IF(OR(D377="",E377=""),"",EDATE(D377,E377))</f>
        <v/>
      </c>
      <c r="G377" s="6">
        <f>IF(F377="","",F377-TODAY())</f>
        <v/>
      </c>
      <c r="H377" s="7">
        <f>IF(A377="","",IF(F377="","No plan",IF(G377&lt;0,"Expired",IF(G377&lt;=7,"Ends soon","Active"))))</f>
        <v/>
      </c>
      <c r="K377" s="9">
        <f>IF(A377="","",MAX(0,N(I377)-N(J377)))</f>
        <v/>
      </c>
    </row>
    <row r="378" spans="6:11">
      <c r="F378" s="5">
        <f>IF(OR(D378="",E378=""),"",EDATE(D378,E378))</f>
        <v/>
      </c>
      <c r="G378" s="6">
        <f>IF(F378="","",F378-TODAY())</f>
        <v/>
      </c>
      <c r="H378" s="7">
        <f>IF(A378="","",IF(F378="","No plan",IF(G378&lt;0,"Expired",IF(G378&lt;=7,"Ends soon","Active"))))</f>
        <v/>
      </c>
      <c r="K378" s="9">
        <f>IF(A378="","",MAX(0,N(I378)-N(J378)))</f>
        <v/>
      </c>
    </row>
    <row r="379" spans="6:11">
      <c r="F379" s="5">
        <f>IF(OR(D379="",E379=""),"",EDATE(D379,E379))</f>
        <v/>
      </c>
      <c r="G379" s="6">
        <f>IF(F379="","",F379-TODAY())</f>
        <v/>
      </c>
      <c r="H379" s="7">
        <f>IF(A379="","",IF(F379="","No plan",IF(G379&lt;0,"Expired",IF(G379&lt;=7,"Ends soon","Active"))))</f>
        <v/>
      </c>
      <c r="K379" s="9">
        <f>IF(A379="","",MAX(0,N(I379)-N(J379)))</f>
        <v/>
      </c>
    </row>
    <row r="380" spans="6:11">
      <c r="F380" s="5">
        <f>IF(OR(D380="",E380=""),"",EDATE(D380,E380))</f>
        <v/>
      </c>
      <c r="G380" s="6">
        <f>IF(F380="","",F380-TODAY())</f>
        <v/>
      </c>
      <c r="H380" s="7">
        <f>IF(A380="","",IF(F380="","No plan",IF(G380&lt;0,"Expired",IF(G380&lt;=7,"Ends soon","Active"))))</f>
        <v/>
      </c>
      <c r="K380" s="9">
        <f>IF(A380="","",MAX(0,N(I380)-N(J380)))</f>
        <v/>
      </c>
    </row>
    <row r="381" spans="6:11">
      <c r="F381" s="5">
        <f>IF(OR(D381="",E381=""),"",EDATE(D381,E381))</f>
        <v/>
      </c>
      <c r="G381" s="6">
        <f>IF(F381="","",F381-TODAY())</f>
        <v/>
      </c>
      <c r="H381" s="7">
        <f>IF(A381="","",IF(F381="","No plan",IF(G381&lt;0,"Expired",IF(G381&lt;=7,"Ends soon","Active"))))</f>
        <v/>
      </c>
      <c r="K381" s="9">
        <f>IF(A381="","",MAX(0,N(I381)-N(J381)))</f>
        <v/>
      </c>
    </row>
    <row r="382" spans="6:11">
      <c r="F382" s="5">
        <f>IF(OR(D382="",E382=""),"",EDATE(D382,E382))</f>
        <v/>
      </c>
      <c r="G382" s="6">
        <f>IF(F382="","",F382-TODAY())</f>
        <v/>
      </c>
      <c r="H382" s="7">
        <f>IF(A382="","",IF(F382="","No plan",IF(G382&lt;0,"Expired",IF(G382&lt;=7,"Ends soon","Active"))))</f>
        <v/>
      </c>
      <c r="K382" s="9">
        <f>IF(A382="","",MAX(0,N(I382)-N(J382)))</f>
        <v/>
      </c>
    </row>
    <row r="383" spans="6:11">
      <c r="F383" s="5">
        <f>IF(OR(D383="",E383=""),"",EDATE(D383,E383))</f>
        <v/>
      </c>
      <c r="G383" s="6">
        <f>IF(F383="","",F383-TODAY())</f>
        <v/>
      </c>
      <c r="H383" s="7">
        <f>IF(A383="","",IF(F383="","No plan",IF(G383&lt;0,"Expired",IF(G383&lt;=7,"Ends soon","Active"))))</f>
        <v/>
      </c>
      <c r="K383" s="9">
        <f>IF(A383="","",MAX(0,N(I383)-N(J383)))</f>
        <v/>
      </c>
    </row>
    <row r="384" spans="6:11">
      <c r="F384" s="5">
        <f>IF(OR(D384="",E384=""),"",EDATE(D384,E384))</f>
        <v/>
      </c>
      <c r="G384" s="6">
        <f>IF(F384="","",F384-TODAY())</f>
        <v/>
      </c>
      <c r="H384" s="7">
        <f>IF(A384="","",IF(F384="","No plan",IF(G384&lt;0,"Expired",IF(G384&lt;=7,"Ends soon","Active"))))</f>
        <v/>
      </c>
      <c r="K384" s="9">
        <f>IF(A384="","",MAX(0,N(I384)-N(J384)))</f>
        <v/>
      </c>
    </row>
    <row r="385" spans="6:11">
      <c r="F385" s="5">
        <f>IF(OR(D385="",E385=""),"",EDATE(D385,E385))</f>
        <v/>
      </c>
      <c r="G385" s="6">
        <f>IF(F385="","",F385-TODAY())</f>
        <v/>
      </c>
      <c r="H385" s="7">
        <f>IF(A385="","",IF(F385="","No plan",IF(G385&lt;0,"Expired",IF(G385&lt;=7,"Ends soon","Active"))))</f>
        <v/>
      </c>
      <c r="K385" s="9">
        <f>IF(A385="","",MAX(0,N(I385)-N(J385)))</f>
        <v/>
      </c>
    </row>
    <row r="386" spans="6:11">
      <c r="F386" s="5">
        <f>IF(OR(D386="",E386=""),"",EDATE(D386,E386))</f>
        <v/>
      </c>
      <c r="G386" s="6">
        <f>IF(F386="","",F386-TODAY())</f>
        <v/>
      </c>
      <c r="H386" s="7">
        <f>IF(A386="","",IF(F386="","No plan",IF(G386&lt;0,"Expired",IF(G386&lt;=7,"Ends soon","Active"))))</f>
        <v/>
      </c>
      <c r="K386" s="9">
        <f>IF(A386="","",MAX(0,N(I386)-N(J386)))</f>
        <v/>
      </c>
    </row>
    <row r="387" spans="6:11">
      <c r="F387" s="5">
        <f>IF(OR(D387="",E387=""),"",EDATE(D387,E387))</f>
        <v/>
      </c>
      <c r="G387" s="6">
        <f>IF(F387="","",F387-TODAY())</f>
        <v/>
      </c>
      <c r="H387" s="7">
        <f>IF(A387="","",IF(F387="","No plan",IF(G387&lt;0,"Expired",IF(G387&lt;=7,"Ends soon","Active"))))</f>
        <v/>
      </c>
      <c r="K387" s="9">
        <f>IF(A387="","",MAX(0,N(I387)-N(J387)))</f>
        <v/>
      </c>
    </row>
    <row r="388" spans="6:11">
      <c r="F388" s="5">
        <f>IF(OR(D388="",E388=""),"",EDATE(D388,E388))</f>
        <v/>
      </c>
      <c r="G388" s="6">
        <f>IF(F388="","",F388-TODAY())</f>
        <v/>
      </c>
      <c r="H388" s="7">
        <f>IF(A388="","",IF(F388="","No plan",IF(G388&lt;0,"Expired",IF(G388&lt;=7,"Ends soon","Active"))))</f>
        <v/>
      </c>
      <c r="K388" s="9">
        <f>IF(A388="","",MAX(0,N(I388)-N(J388)))</f>
        <v/>
      </c>
    </row>
    <row r="389" spans="6:11">
      <c r="F389" s="5">
        <f>IF(OR(D389="",E389=""),"",EDATE(D389,E389))</f>
        <v/>
      </c>
      <c r="G389" s="6">
        <f>IF(F389="","",F389-TODAY())</f>
        <v/>
      </c>
      <c r="H389" s="7">
        <f>IF(A389="","",IF(F389="","No plan",IF(G389&lt;0,"Expired",IF(G389&lt;=7,"Ends soon","Active"))))</f>
        <v/>
      </c>
      <c r="K389" s="9">
        <f>IF(A389="","",MAX(0,N(I389)-N(J389)))</f>
        <v/>
      </c>
    </row>
    <row r="390" spans="6:11">
      <c r="F390" s="5">
        <f>IF(OR(D390="",E390=""),"",EDATE(D390,E390))</f>
        <v/>
      </c>
      <c r="G390" s="6">
        <f>IF(F390="","",F390-TODAY())</f>
        <v/>
      </c>
      <c r="H390" s="7">
        <f>IF(A390="","",IF(F390="","No plan",IF(G390&lt;0,"Expired",IF(G390&lt;=7,"Ends soon","Active"))))</f>
        <v/>
      </c>
      <c r="K390" s="9">
        <f>IF(A390="","",MAX(0,N(I390)-N(J390)))</f>
        <v/>
      </c>
    </row>
    <row r="391" spans="6:11">
      <c r="F391" s="5">
        <f>IF(OR(D391="",E391=""),"",EDATE(D391,E391))</f>
        <v/>
      </c>
      <c r="G391" s="6">
        <f>IF(F391="","",F391-TODAY())</f>
        <v/>
      </c>
      <c r="H391" s="7">
        <f>IF(A391="","",IF(F391="","No plan",IF(G391&lt;0,"Expired",IF(G391&lt;=7,"Ends soon","Active"))))</f>
        <v/>
      </c>
      <c r="K391" s="9">
        <f>IF(A391="","",MAX(0,N(I391)-N(J391)))</f>
        <v/>
      </c>
    </row>
    <row r="392" spans="6:11">
      <c r="F392" s="5">
        <f>IF(OR(D392="",E392=""),"",EDATE(D392,E392))</f>
        <v/>
      </c>
      <c r="G392" s="6">
        <f>IF(F392="","",F392-TODAY())</f>
        <v/>
      </c>
      <c r="H392" s="7">
        <f>IF(A392="","",IF(F392="","No plan",IF(G392&lt;0,"Expired",IF(G392&lt;=7,"Ends soon","Active"))))</f>
        <v/>
      </c>
      <c r="K392" s="9">
        <f>IF(A392="","",MAX(0,N(I392)-N(J392)))</f>
        <v/>
      </c>
    </row>
    <row r="393" spans="6:11">
      <c r="F393" s="5">
        <f>IF(OR(D393="",E393=""),"",EDATE(D393,E393))</f>
        <v/>
      </c>
      <c r="G393" s="6">
        <f>IF(F393="","",F393-TODAY())</f>
        <v/>
      </c>
      <c r="H393" s="7">
        <f>IF(A393="","",IF(F393="","No plan",IF(G393&lt;0,"Expired",IF(G393&lt;=7,"Ends soon","Active"))))</f>
        <v/>
      </c>
      <c r="K393" s="9">
        <f>IF(A393="","",MAX(0,N(I393)-N(J393)))</f>
        <v/>
      </c>
    </row>
    <row r="394" spans="6:11">
      <c r="F394" s="5">
        <f>IF(OR(D394="",E394=""),"",EDATE(D394,E394))</f>
        <v/>
      </c>
      <c r="G394" s="6">
        <f>IF(F394="","",F394-TODAY())</f>
        <v/>
      </c>
      <c r="H394" s="7">
        <f>IF(A394="","",IF(F394="","No plan",IF(G394&lt;0,"Expired",IF(G394&lt;=7,"Ends soon","Active"))))</f>
        <v/>
      </c>
      <c r="K394" s="9">
        <f>IF(A394="","",MAX(0,N(I394)-N(J394)))</f>
        <v/>
      </c>
    </row>
    <row r="395" spans="6:11">
      <c r="F395" s="5">
        <f>IF(OR(D395="",E395=""),"",EDATE(D395,E395))</f>
        <v/>
      </c>
      <c r="G395" s="6">
        <f>IF(F395="","",F395-TODAY())</f>
        <v/>
      </c>
      <c r="H395" s="7">
        <f>IF(A395="","",IF(F395="","No plan",IF(G395&lt;0,"Expired",IF(G395&lt;=7,"Ends soon","Active"))))</f>
        <v/>
      </c>
      <c r="K395" s="9">
        <f>IF(A395="","",MAX(0,N(I395)-N(J395)))</f>
        <v/>
      </c>
    </row>
    <row r="396" spans="6:11">
      <c r="F396" s="5">
        <f>IF(OR(D396="",E396=""),"",EDATE(D396,E396))</f>
        <v/>
      </c>
      <c r="G396" s="6">
        <f>IF(F396="","",F396-TODAY())</f>
        <v/>
      </c>
      <c r="H396" s="7">
        <f>IF(A396="","",IF(F396="","No plan",IF(G396&lt;0,"Expired",IF(G396&lt;=7,"Ends soon","Active"))))</f>
        <v/>
      </c>
      <c r="K396" s="9">
        <f>IF(A396="","",MAX(0,N(I396)-N(J396)))</f>
        <v/>
      </c>
    </row>
    <row r="397" spans="6:11">
      <c r="F397" s="5">
        <f>IF(OR(D397="",E397=""),"",EDATE(D397,E397))</f>
        <v/>
      </c>
      <c r="G397" s="6">
        <f>IF(F397="","",F397-TODAY())</f>
        <v/>
      </c>
      <c r="H397" s="7">
        <f>IF(A397="","",IF(F397="","No plan",IF(G397&lt;0,"Expired",IF(G397&lt;=7,"Ends soon","Active"))))</f>
        <v/>
      </c>
      <c r="K397" s="9">
        <f>IF(A397="","",MAX(0,N(I397)-N(J397)))</f>
        <v/>
      </c>
    </row>
    <row r="398" spans="6:11">
      <c r="F398" s="5">
        <f>IF(OR(D398="",E398=""),"",EDATE(D398,E398))</f>
        <v/>
      </c>
      <c r="G398" s="6">
        <f>IF(F398="","",F398-TODAY())</f>
        <v/>
      </c>
      <c r="H398" s="7">
        <f>IF(A398="","",IF(F398="","No plan",IF(G398&lt;0,"Expired",IF(G398&lt;=7,"Ends soon","Active"))))</f>
        <v/>
      </c>
      <c r="K398" s="9">
        <f>IF(A398="","",MAX(0,N(I398)-N(J398)))</f>
        <v/>
      </c>
    </row>
    <row r="399" spans="6:11">
      <c r="F399" s="5">
        <f>IF(OR(D399="",E399=""),"",EDATE(D399,E399))</f>
        <v/>
      </c>
      <c r="G399" s="6">
        <f>IF(F399="","",F399-TODAY())</f>
        <v/>
      </c>
      <c r="H399" s="7">
        <f>IF(A399="","",IF(F399="","No plan",IF(G399&lt;0,"Expired",IF(G399&lt;=7,"Ends soon","Active"))))</f>
        <v/>
      </c>
      <c r="K399" s="9">
        <f>IF(A399="","",MAX(0,N(I399)-N(J399)))</f>
        <v/>
      </c>
    </row>
    <row r="400" spans="6:11">
      <c r="F400" s="5">
        <f>IF(OR(D400="",E400=""),"",EDATE(D400,E400))</f>
        <v/>
      </c>
      <c r="G400" s="6">
        <f>IF(F400="","",F400-TODAY())</f>
        <v/>
      </c>
      <c r="H400" s="7">
        <f>IF(A400="","",IF(F400="","No plan",IF(G400&lt;0,"Expired",IF(G400&lt;=7,"Ends soon","Active"))))</f>
        <v/>
      </c>
      <c r="K400" s="9">
        <f>IF(A400="","",MAX(0,N(I400)-N(J400)))</f>
        <v/>
      </c>
    </row>
    <row r="401" spans="6:11">
      <c r="F401" s="5">
        <f>IF(OR(D401="",E401=""),"",EDATE(D401,E401))</f>
        <v/>
      </c>
      <c r="G401" s="6">
        <f>IF(F401="","",F401-TODAY())</f>
        <v/>
      </c>
      <c r="H401" s="7">
        <f>IF(A401="","",IF(F401="","No plan",IF(G401&lt;0,"Expired",IF(G401&lt;=7,"Ends soon","Active"))))</f>
        <v/>
      </c>
      <c r="K401" s="9">
        <f>IF(A401="","",MAX(0,N(I401)-N(J401)))</f>
        <v/>
      </c>
    </row>
    <row r="402" spans="6:11">
      <c r="F402" s="5">
        <f>IF(OR(D402="",E402=""),"",EDATE(D402,E402))</f>
        <v/>
      </c>
      <c r="G402" s="6">
        <f>IF(F402="","",F402-TODAY())</f>
        <v/>
      </c>
      <c r="H402" s="7">
        <f>IF(A402="","",IF(F402="","No plan",IF(G402&lt;0,"Expired",IF(G402&lt;=7,"Ends soon","Active"))))</f>
        <v/>
      </c>
      <c r="K402" s="9">
        <f>IF(A402="","",MAX(0,N(I402)-N(J402)))</f>
        <v/>
      </c>
    </row>
    <row r="403" spans="6:11">
      <c r="F403" s="5">
        <f>IF(OR(D403="",E403=""),"",EDATE(D403,E403))</f>
        <v/>
      </c>
      <c r="G403" s="6">
        <f>IF(F403="","",F403-TODAY())</f>
        <v/>
      </c>
      <c r="H403" s="7">
        <f>IF(A403="","",IF(F403="","No plan",IF(G403&lt;0,"Expired",IF(G403&lt;=7,"Ends soon","Active"))))</f>
        <v/>
      </c>
      <c r="K403" s="9">
        <f>IF(A403="","",MAX(0,N(I403)-N(J403)))</f>
        <v/>
      </c>
    </row>
    <row r="404" spans="6:11">
      <c r="F404" s="5">
        <f>IF(OR(D404="",E404=""),"",EDATE(D404,E404))</f>
        <v/>
      </c>
      <c r="G404" s="6">
        <f>IF(F404="","",F404-TODAY())</f>
        <v/>
      </c>
      <c r="H404" s="7">
        <f>IF(A404="","",IF(F404="","No plan",IF(G404&lt;0,"Expired",IF(G404&lt;=7,"Ends soon","Active"))))</f>
        <v/>
      </c>
      <c r="K404" s="9">
        <f>IF(A404="","",MAX(0,N(I404)-N(J404)))</f>
        <v/>
      </c>
    </row>
    <row r="405" spans="6:11">
      <c r="F405" s="5">
        <f>IF(OR(D405="",E405=""),"",EDATE(D405,E405))</f>
        <v/>
      </c>
      <c r="G405" s="6">
        <f>IF(F405="","",F405-TODAY())</f>
        <v/>
      </c>
      <c r="H405" s="7">
        <f>IF(A405="","",IF(F405="","No plan",IF(G405&lt;0,"Expired",IF(G405&lt;=7,"Ends soon","Active"))))</f>
        <v/>
      </c>
      <c r="K405" s="9">
        <f>IF(A405="","",MAX(0,N(I405)-N(J405)))</f>
        <v/>
      </c>
    </row>
    <row r="406" spans="6:11">
      <c r="F406" s="5">
        <f>IF(OR(D406="",E406=""),"",EDATE(D406,E406))</f>
        <v/>
      </c>
      <c r="G406" s="6">
        <f>IF(F406="","",F406-TODAY())</f>
        <v/>
      </c>
      <c r="H406" s="7">
        <f>IF(A406="","",IF(F406="","No plan",IF(G406&lt;0,"Expired",IF(G406&lt;=7,"Ends soon","Active"))))</f>
        <v/>
      </c>
      <c r="K406" s="9">
        <f>IF(A406="","",MAX(0,N(I406)-N(J406)))</f>
        <v/>
      </c>
    </row>
    <row r="407" spans="6:11">
      <c r="F407" s="5">
        <f>IF(OR(D407="",E407=""),"",EDATE(D407,E407))</f>
        <v/>
      </c>
      <c r="G407" s="6">
        <f>IF(F407="","",F407-TODAY())</f>
        <v/>
      </c>
      <c r="H407" s="7">
        <f>IF(A407="","",IF(F407="","No plan",IF(G407&lt;0,"Expired",IF(G407&lt;=7,"Ends soon","Active"))))</f>
        <v/>
      </c>
      <c r="K407" s="9">
        <f>IF(A407="","",MAX(0,N(I407)-N(J407)))</f>
        <v/>
      </c>
    </row>
    <row r="408" spans="6:11">
      <c r="F408" s="5">
        <f>IF(OR(D408="",E408=""),"",EDATE(D408,E408))</f>
        <v/>
      </c>
      <c r="G408" s="6">
        <f>IF(F408="","",F408-TODAY())</f>
        <v/>
      </c>
      <c r="H408" s="7">
        <f>IF(A408="","",IF(F408="","No plan",IF(G408&lt;0,"Expired",IF(G408&lt;=7,"Ends soon","Active"))))</f>
        <v/>
      </c>
      <c r="K408" s="9">
        <f>IF(A408="","",MAX(0,N(I408)-N(J408)))</f>
        <v/>
      </c>
    </row>
    <row r="409" spans="6:11">
      <c r="F409" s="5">
        <f>IF(OR(D409="",E409=""),"",EDATE(D409,E409))</f>
        <v/>
      </c>
      <c r="G409" s="6">
        <f>IF(F409="","",F409-TODAY())</f>
        <v/>
      </c>
      <c r="H409" s="7">
        <f>IF(A409="","",IF(F409="","No plan",IF(G409&lt;0,"Expired",IF(G409&lt;=7,"Ends soon","Active"))))</f>
        <v/>
      </c>
      <c r="K409" s="9">
        <f>IF(A409="","",MAX(0,N(I409)-N(J409)))</f>
        <v/>
      </c>
    </row>
    <row r="410" spans="6:11">
      <c r="F410" s="5">
        <f>IF(OR(D410="",E410=""),"",EDATE(D410,E410))</f>
        <v/>
      </c>
      <c r="G410" s="6">
        <f>IF(F410="","",F410-TODAY())</f>
        <v/>
      </c>
      <c r="H410" s="7">
        <f>IF(A410="","",IF(F410="","No plan",IF(G410&lt;0,"Expired",IF(G410&lt;=7,"Ends soon","Active"))))</f>
        <v/>
      </c>
      <c r="K410" s="9">
        <f>IF(A410="","",MAX(0,N(I410)-N(J410)))</f>
        <v/>
      </c>
    </row>
    <row r="411" spans="6:11">
      <c r="F411" s="5">
        <f>IF(OR(D411="",E411=""),"",EDATE(D411,E411))</f>
        <v/>
      </c>
      <c r="G411" s="6">
        <f>IF(F411="","",F411-TODAY())</f>
        <v/>
      </c>
      <c r="H411" s="7">
        <f>IF(A411="","",IF(F411="","No plan",IF(G411&lt;0,"Expired",IF(G411&lt;=7,"Ends soon","Active"))))</f>
        <v/>
      </c>
      <c r="K411" s="9">
        <f>IF(A411="","",MAX(0,N(I411)-N(J411)))</f>
        <v/>
      </c>
    </row>
    <row r="412" spans="6:11">
      <c r="F412" s="5">
        <f>IF(OR(D412="",E412=""),"",EDATE(D412,E412))</f>
        <v/>
      </c>
      <c r="G412" s="6">
        <f>IF(F412="","",F412-TODAY())</f>
        <v/>
      </c>
      <c r="H412" s="7">
        <f>IF(A412="","",IF(F412="","No plan",IF(G412&lt;0,"Expired",IF(G412&lt;=7,"Ends soon","Active"))))</f>
        <v/>
      </c>
      <c r="K412" s="9">
        <f>IF(A412="","",MAX(0,N(I412)-N(J412)))</f>
        <v/>
      </c>
    </row>
    <row r="413" spans="6:11">
      <c r="F413" s="5">
        <f>IF(OR(D413="",E413=""),"",EDATE(D413,E413))</f>
        <v/>
      </c>
      <c r="G413" s="6">
        <f>IF(F413="","",F413-TODAY())</f>
        <v/>
      </c>
      <c r="H413" s="7">
        <f>IF(A413="","",IF(F413="","No plan",IF(G413&lt;0,"Expired",IF(G413&lt;=7,"Ends soon","Active"))))</f>
        <v/>
      </c>
      <c r="K413" s="9">
        <f>IF(A413="","",MAX(0,N(I413)-N(J413)))</f>
        <v/>
      </c>
    </row>
    <row r="414" spans="6:11">
      <c r="F414" s="5">
        <f>IF(OR(D414="",E414=""),"",EDATE(D414,E414))</f>
        <v/>
      </c>
      <c r="G414" s="6">
        <f>IF(F414="","",F414-TODAY())</f>
        <v/>
      </c>
      <c r="H414" s="7">
        <f>IF(A414="","",IF(F414="","No plan",IF(G414&lt;0,"Expired",IF(G414&lt;=7,"Ends soon","Active"))))</f>
        <v/>
      </c>
      <c r="K414" s="9">
        <f>IF(A414="","",MAX(0,N(I414)-N(J414)))</f>
        <v/>
      </c>
    </row>
    <row r="415" spans="6:11">
      <c r="F415" s="5">
        <f>IF(OR(D415="",E415=""),"",EDATE(D415,E415))</f>
        <v/>
      </c>
      <c r="G415" s="6">
        <f>IF(F415="","",F415-TODAY())</f>
        <v/>
      </c>
      <c r="H415" s="7">
        <f>IF(A415="","",IF(F415="","No plan",IF(G415&lt;0,"Expired",IF(G415&lt;=7,"Ends soon","Active"))))</f>
        <v/>
      </c>
      <c r="K415" s="9">
        <f>IF(A415="","",MAX(0,N(I415)-N(J415)))</f>
        <v/>
      </c>
    </row>
    <row r="416" spans="6:11">
      <c r="F416" s="5">
        <f>IF(OR(D416="",E416=""),"",EDATE(D416,E416))</f>
        <v/>
      </c>
      <c r="G416" s="6">
        <f>IF(F416="","",F416-TODAY())</f>
        <v/>
      </c>
      <c r="H416" s="7">
        <f>IF(A416="","",IF(F416="","No plan",IF(G416&lt;0,"Expired",IF(G416&lt;=7,"Ends soon","Active"))))</f>
        <v/>
      </c>
      <c r="K416" s="9">
        <f>IF(A416="","",MAX(0,N(I416)-N(J416)))</f>
        <v/>
      </c>
    </row>
    <row r="417" spans="6:11">
      <c r="F417" s="5">
        <f>IF(OR(D417="",E417=""),"",EDATE(D417,E417))</f>
        <v/>
      </c>
      <c r="G417" s="6">
        <f>IF(F417="","",F417-TODAY())</f>
        <v/>
      </c>
      <c r="H417" s="7">
        <f>IF(A417="","",IF(F417="","No plan",IF(G417&lt;0,"Expired",IF(G417&lt;=7,"Ends soon","Active"))))</f>
        <v/>
      </c>
      <c r="K417" s="9">
        <f>IF(A417="","",MAX(0,N(I417)-N(J417)))</f>
        <v/>
      </c>
    </row>
    <row r="418" spans="6:11">
      <c r="F418" s="5">
        <f>IF(OR(D418="",E418=""),"",EDATE(D418,E418))</f>
        <v/>
      </c>
      <c r="G418" s="6">
        <f>IF(F418="","",F418-TODAY())</f>
        <v/>
      </c>
      <c r="H418" s="7">
        <f>IF(A418="","",IF(F418="","No plan",IF(G418&lt;0,"Expired",IF(G418&lt;=7,"Ends soon","Active"))))</f>
        <v/>
      </c>
      <c r="K418" s="9">
        <f>IF(A418="","",MAX(0,N(I418)-N(J418)))</f>
        <v/>
      </c>
    </row>
    <row r="419" spans="6:11">
      <c r="F419" s="5">
        <f>IF(OR(D419="",E419=""),"",EDATE(D419,E419))</f>
        <v/>
      </c>
      <c r="G419" s="6">
        <f>IF(F419="","",F419-TODAY())</f>
        <v/>
      </c>
      <c r="H419" s="7">
        <f>IF(A419="","",IF(F419="","No plan",IF(G419&lt;0,"Expired",IF(G419&lt;=7,"Ends soon","Active"))))</f>
        <v/>
      </c>
      <c r="K419" s="9">
        <f>IF(A419="","",MAX(0,N(I419)-N(J419)))</f>
        <v/>
      </c>
    </row>
    <row r="420" spans="6:11">
      <c r="F420" s="5">
        <f>IF(OR(D420="",E420=""),"",EDATE(D420,E420))</f>
        <v/>
      </c>
      <c r="G420" s="6">
        <f>IF(F420="","",F420-TODAY())</f>
        <v/>
      </c>
      <c r="H420" s="7">
        <f>IF(A420="","",IF(F420="","No plan",IF(G420&lt;0,"Expired",IF(G420&lt;=7,"Ends soon","Active"))))</f>
        <v/>
      </c>
      <c r="K420" s="9">
        <f>IF(A420="","",MAX(0,N(I420)-N(J420)))</f>
        <v/>
      </c>
    </row>
    <row r="421" spans="6:11">
      <c r="F421" s="5">
        <f>IF(OR(D421="",E421=""),"",EDATE(D421,E421))</f>
        <v/>
      </c>
      <c r="G421" s="6">
        <f>IF(F421="","",F421-TODAY())</f>
        <v/>
      </c>
      <c r="H421" s="7">
        <f>IF(A421="","",IF(F421="","No plan",IF(G421&lt;0,"Expired",IF(G421&lt;=7,"Ends soon","Active"))))</f>
        <v/>
      </c>
      <c r="K421" s="9">
        <f>IF(A421="","",MAX(0,N(I421)-N(J421)))</f>
        <v/>
      </c>
    </row>
    <row r="422" spans="6:11">
      <c r="F422" s="5">
        <f>IF(OR(D422="",E422=""),"",EDATE(D422,E422))</f>
        <v/>
      </c>
      <c r="G422" s="6">
        <f>IF(F422="","",F422-TODAY())</f>
        <v/>
      </c>
      <c r="H422" s="7">
        <f>IF(A422="","",IF(F422="","No plan",IF(G422&lt;0,"Expired",IF(G422&lt;=7,"Ends soon","Active"))))</f>
        <v/>
      </c>
      <c r="K422" s="9">
        <f>IF(A422="","",MAX(0,N(I422)-N(J422)))</f>
        <v/>
      </c>
    </row>
    <row r="423" spans="6:11">
      <c r="F423" s="5">
        <f>IF(OR(D423="",E423=""),"",EDATE(D423,E423))</f>
        <v/>
      </c>
      <c r="G423" s="6">
        <f>IF(F423="","",F423-TODAY())</f>
        <v/>
      </c>
      <c r="H423" s="7">
        <f>IF(A423="","",IF(F423="","No plan",IF(G423&lt;0,"Expired",IF(G423&lt;=7,"Ends soon","Active"))))</f>
        <v/>
      </c>
      <c r="K423" s="9">
        <f>IF(A423="","",MAX(0,N(I423)-N(J423)))</f>
        <v/>
      </c>
    </row>
    <row r="424" spans="6:11">
      <c r="F424" s="5">
        <f>IF(OR(D424="",E424=""),"",EDATE(D424,E424))</f>
        <v/>
      </c>
      <c r="G424" s="6">
        <f>IF(F424="","",F424-TODAY())</f>
        <v/>
      </c>
      <c r="H424" s="7">
        <f>IF(A424="","",IF(F424="","No plan",IF(G424&lt;0,"Expired",IF(G424&lt;=7,"Ends soon","Active"))))</f>
        <v/>
      </c>
      <c r="K424" s="9">
        <f>IF(A424="","",MAX(0,N(I424)-N(J424)))</f>
        <v/>
      </c>
    </row>
    <row r="425" spans="6:11">
      <c r="F425" s="5">
        <f>IF(OR(D425="",E425=""),"",EDATE(D425,E425))</f>
        <v/>
      </c>
      <c r="G425" s="6">
        <f>IF(F425="","",F425-TODAY())</f>
        <v/>
      </c>
      <c r="H425" s="7">
        <f>IF(A425="","",IF(F425="","No plan",IF(G425&lt;0,"Expired",IF(G425&lt;=7,"Ends soon","Active"))))</f>
        <v/>
      </c>
      <c r="K425" s="9">
        <f>IF(A425="","",MAX(0,N(I425)-N(J425)))</f>
        <v/>
      </c>
    </row>
    <row r="426" spans="6:11">
      <c r="F426" s="5">
        <f>IF(OR(D426="",E426=""),"",EDATE(D426,E426))</f>
        <v/>
      </c>
      <c r="G426" s="6">
        <f>IF(F426="","",F426-TODAY())</f>
        <v/>
      </c>
      <c r="H426" s="7">
        <f>IF(A426="","",IF(F426="","No plan",IF(G426&lt;0,"Expired",IF(G426&lt;=7,"Ends soon","Active"))))</f>
        <v/>
      </c>
      <c r="K426" s="9">
        <f>IF(A426="","",MAX(0,N(I426)-N(J426)))</f>
        <v/>
      </c>
    </row>
    <row r="427" spans="6:11">
      <c r="F427" s="5">
        <f>IF(OR(D427="",E427=""),"",EDATE(D427,E427))</f>
        <v/>
      </c>
      <c r="G427" s="6">
        <f>IF(F427="","",F427-TODAY())</f>
        <v/>
      </c>
      <c r="H427" s="7">
        <f>IF(A427="","",IF(F427="","No plan",IF(G427&lt;0,"Expired",IF(G427&lt;=7,"Ends soon","Active"))))</f>
        <v/>
      </c>
      <c r="K427" s="9">
        <f>IF(A427="","",MAX(0,N(I427)-N(J427)))</f>
        <v/>
      </c>
    </row>
    <row r="428" spans="6:11">
      <c r="F428" s="5">
        <f>IF(OR(D428="",E428=""),"",EDATE(D428,E428))</f>
        <v/>
      </c>
      <c r="G428" s="6">
        <f>IF(F428="","",F428-TODAY())</f>
        <v/>
      </c>
      <c r="H428" s="7">
        <f>IF(A428="","",IF(F428="","No plan",IF(G428&lt;0,"Expired",IF(G428&lt;=7,"Ends soon","Active"))))</f>
        <v/>
      </c>
      <c r="K428" s="9">
        <f>IF(A428="","",MAX(0,N(I428)-N(J428)))</f>
        <v/>
      </c>
    </row>
    <row r="429" spans="6:11">
      <c r="F429" s="5">
        <f>IF(OR(D429="",E429=""),"",EDATE(D429,E429))</f>
        <v/>
      </c>
      <c r="G429" s="6">
        <f>IF(F429="","",F429-TODAY())</f>
        <v/>
      </c>
      <c r="H429" s="7">
        <f>IF(A429="","",IF(F429="","No plan",IF(G429&lt;0,"Expired",IF(G429&lt;=7,"Ends soon","Active"))))</f>
        <v/>
      </c>
      <c r="K429" s="9">
        <f>IF(A429="","",MAX(0,N(I429)-N(J429)))</f>
        <v/>
      </c>
    </row>
    <row r="430" spans="6:11">
      <c r="F430" s="5">
        <f>IF(OR(D430="",E430=""),"",EDATE(D430,E430))</f>
        <v/>
      </c>
      <c r="G430" s="6">
        <f>IF(F430="","",F430-TODAY())</f>
        <v/>
      </c>
      <c r="H430" s="7">
        <f>IF(A430="","",IF(F430="","No plan",IF(G430&lt;0,"Expired",IF(G430&lt;=7,"Ends soon","Active"))))</f>
        <v/>
      </c>
      <c r="K430" s="9">
        <f>IF(A430="","",MAX(0,N(I430)-N(J430)))</f>
        <v/>
      </c>
    </row>
    <row r="431" spans="6:11">
      <c r="F431" s="5">
        <f>IF(OR(D431="",E431=""),"",EDATE(D431,E431))</f>
        <v/>
      </c>
      <c r="G431" s="6">
        <f>IF(F431="","",F431-TODAY())</f>
        <v/>
      </c>
      <c r="H431" s="7">
        <f>IF(A431="","",IF(F431="","No plan",IF(G431&lt;0,"Expired",IF(G431&lt;=7,"Ends soon","Active"))))</f>
        <v/>
      </c>
      <c r="K431" s="9">
        <f>IF(A431="","",MAX(0,N(I431)-N(J431)))</f>
        <v/>
      </c>
    </row>
    <row r="432" spans="6:11">
      <c r="F432" s="5">
        <f>IF(OR(D432="",E432=""),"",EDATE(D432,E432))</f>
        <v/>
      </c>
      <c r="G432" s="6">
        <f>IF(F432="","",F432-TODAY())</f>
        <v/>
      </c>
      <c r="H432" s="7">
        <f>IF(A432="","",IF(F432="","No plan",IF(G432&lt;0,"Expired",IF(G432&lt;=7,"Ends soon","Active"))))</f>
        <v/>
      </c>
      <c r="K432" s="9">
        <f>IF(A432="","",MAX(0,N(I432)-N(J432)))</f>
        <v/>
      </c>
    </row>
    <row r="433" spans="6:11">
      <c r="F433" s="5">
        <f>IF(OR(D433="",E433=""),"",EDATE(D433,E433))</f>
        <v/>
      </c>
      <c r="G433" s="6">
        <f>IF(F433="","",F433-TODAY())</f>
        <v/>
      </c>
      <c r="H433" s="7">
        <f>IF(A433="","",IF(F433="","No plan",IF(G433&lt;0,"Expired",IF(G433&lt;=7,"Ends soon","Active"))))</f>
        <v/>
      </c>
      <c r="K433" s="9">
        <f>IF(A433="","",MAX(0,N(I433)-N(J433)))</f>
        <v/>
      </c>
    </row>
    <row r="434" spans="6:11">
      <c r="F434" s="5">
        <f>IF(OR(D434="",E434=""),"",EDATE(D434,E434))</f>
        <v/>
      </c>
      <c r="G434" s="6">
        <f>IF(F434="","",F434-TODAY())</f>
        <v/>
      </c>
      <c r="H434" s="7">
        <f>IF(A434="","",IF(F434="","No plan",IF(G434&lt;0,"Expired",IF(G434&lt;=7,"Ends soon","Active"))))</f>
        <v/>
      </c>
      <c r="K434" s="9">
        <f>IF(A434="","",MAX(0,N(I434)-N(J434)))</f>
        <v/>
      </c>
    </row>
    <row r="435" spans="6:11">
      <c r="F435" s="5">
        <f>IF(OR(D435="",E435=""),"",EDATE(D435,E435))</f>
        <v/>
      </c>
      <c r="G435" s="6">
        <f>IF(F435="","",F435-TODAY())</f>
        <v/>
      </c>
      <c r="H435" s="7">
        <f>IF(A435="","",IF(F435="","No plan",IF(G435&lt;0,"Expired",IF(G435&lt;=7,"Ends soon","Active"))))</f>
        <v/>
      </c>
      <c r="K435" s="9">
        <f>IF(A435="","",MAX(0,N(I435)-N(J435)))</f>
        <v/>
      </c>
    </row>
    <row r="436" spans="6:11">
      <c r="F436" s="5">
        <f>IF(OR(D436="",E436=""),"",EDATE(D436,E436))</f>
        <v/>
      </c>
      <c r="G436" s="6">
        <f>IF(F436="","",F436-TODAY())</f>
        <v/>
      </c>
      <c r="H436" s="7">
        <f>IF(A436="","",IF(F436="","No plan",IF(G436&lt;0,"Expired",IF(G436&lt;=7,"Ends soon","Active"))))</f>
        <v/>
      </c>
      <c r="K436" s="9">
        <f>IF(A436="","",MAX(0,N(I436)-N(J436)))</f>
        <v/>
      </c>
    </row>
    <row r="437" spans="6:11">
      <c r="F437" s="5">
        <f>IF(OR(D437="",E437=""),"",EDATE(D437,E437))</f>
        <v/>
      </c>
      <c r="G437" s="6">
        <f>IF(F437="","",F437-TODAY())</f>
        <v/>
      </c>
      <c r="H437" s="7">
        <f>IF(A437="","",IF(F437="","No plan",IF(G437&lt;0,"Expired",IF(G437&lt;=7,"Ends soon","Active"))))</f>
        <v/>
      </c>
      <c r="K437" s="9">
        <f>IF(A437="","",MAX(0,N(I437)-N(J437)))</f>
        <v/>
      </c>
    </row>
    <row r="438" spans="6:11">
      <c r="F438" s="5">
        <f>IF(OR(D438="",E438=""),"",EDATE(D438,E438))</f>
        <v/>
      </c>
      <c r="G438" s="6">
        <f>IF(F438="","",F438-TODAY())</f>
        <v/>
      </c>
      <c r="H438" s="7">
        <f>IF(A438="","",IF(F438="","No plan",IF(G438&lt;0,"Expired",IF(G438&lt;=7,"Ends soon","Active"))))</f>
        <v/>
      </c>
      <c r="K438" s="9">
        <f>IF(A438="","",MAX(0,N(I438)-N(J438)))</f>
        <v/>
      </c>
    </row>
    <row r="439" spans="6:11">
      <c r="F439" s="5">
        <f>IF(OR(D439="",E439=""),"",EDATE(D439,E439))</f>
        <v/>
      </c>
      <c r="G439" s="6">
        <f>IF(F439="","",F439-TODAY())</f>
        <v/>
      </c>
      <c r="H439" s="7">
        <f>IF(A439="","",IF(F439="","No plan",IF(G439&lt;0,"Expired",IF(G439&lt;=7,"Ends soon","Active"))))</f>
        <v/>
      </c>
      <c r="K439" s="9">
        <f>IF(A439="","",MAX(0,N(I439)-N(J439)))</f>
        <v/>
      </c>
    </row>
    <row r="440" spans="6:11">
      <c r="F440" s="5">
        <f>IF(OR(D440="",E440=""),"",EDATE(D440,E440))</f>
        <v/>
      </c>
      <c r="G440" s="6">
        <f>IF(F440="","",F440-TODAY())</f>
        <v/>
      </c>
      <c r="H440" s="7">
        <f>IF(A440="","",IF(F440="","No plan",IF(G440&lt;0,"Expired",IF(G440&lt;=7,"Ends soon","Active"))))</f>
        <v/>
      </c>
      <c r="K440" s="9">
        <f>IF(A440="","",MAX(0,N(I440)-N(J440)))</f>
        <v/>
      </c>
    </row>
    <row r="441" spans="6:11">
      <c r="F441" s="5">
        <f>IF(OR(D441="",E441=""),"",EDATE(D441,E441))</f>
        <v/>
      </c>
      <c r="G441" s="6">
        <f>IF(F441="","",F441-TODAY())</f>
        <v/>
      </c>
      <c r="H441" s="7">
        <f>IF(A441="","",IF(F441="","No plan",IF(G441&lt;0,"Expired",IF(G441&lt;=7,"Ends soon","Active"))))</f>
        <v/>
      </c>
      <c r="K441" s="9">
        <f>IF(A441="","",MAX(0,N(I441)-N(J441)))</f>
        <v/>
      </c>
    </row>
    <row r="442" spans="6:11">
      <c r="F442" s="5">
        <f>IF(OR(D442="",E442=""),"",EDATE(D442,E442))</f>
        <v/>
      </c>
      <c r="G442" s="6">
        <f>IF(F442="","",F442-TODAY())</f>
        <v/>
      </c>
      <c r="H442" s="7">
        <f>IF(A442="","",IF(F442="","No plan",IF(G442&lt;0,"Expired",IF(G442&lt;=7,"Ends soon","Active"))))</f>
        <v/>
      </c>
      <c r="K442" s="9">
        <f>IF(A442="","",MAX(0,N(I442)-N(J442)))</f>
        <v/>
      </c>
    </row>
    <row r="443" spans="6:11">
      <c r="F443" s="5">
        <f>IF(OR(D443="",E443=""),"",EDATE(D443,E443))</f>
        <v/>
      </c>
      <c r="G443" s="6">
        <f>IF(F443="","",F443-TODAY())</f>
        <v/>
      </c>
      <c r="H443" s="7">
        <f>IF(A443="","",IF(F443="","No plan",IF(G443&lt;0,"Expired",IF(G443&lt;=7,"Ends soon","Active"))))</f>
        <v/>
      </c>
      <c r="K443" s="9">
        <f>IF(A443="","",MAX(0,N(I443)-N(J443)))</f>
        <v/>
      </c>
    </row>
    <row r="444" spans="6:11">
      <c r="F444" s="5">
        <f>IF(OR(D444="",E444=""),"",EDATE(D444,E444))</f>
        <v/>
      </c>
      <c r="G444" s="6">
        <f>IF(F444="","",F444-TODAY())</f>
        <v/>
      </c>
      <c r="H444" s="7">
        <f>IF(A444="","",IF(F444="","No plan",IF(G444&lt;0,"Expired",IF(G444&lt;=7,"Ends soon","Active"))))</f>
        <v/>
      </c>
      <c r="K444" s="9">
        <f>IF(A444="","",MAX(0,N(I444)-N(J444)))</f>
        <v/>
      </c>
    </row>
    <row r="445" spans="6:11">
      <c r="F445" s="5">
        <f>IF(OR(D445="",E445=""),"",EDATE(D445,E445))</f>
        <v/>
      </c>
      <c r="G445" s="6">
        <f>IF(F445="","",F445-TODAY())</f>
        <v/>
      </c>
      <c r="H445" s="7">
        <f>IF(A445="","",IF(F445="","No plan",IF(G445&lt;0,"Expired",IF(G445&lt;=7,"Ends soon","Active"))))</f>
        <v/>
      </c>
      <c r="K445" s="9">
        <f>IF(A445="","",MAX(0,N(I445)-N(J445)))</f>
        <v/>
      </c>
    </row>
    <row r="446" spans="6:11">
      <c r="F446" s="5">
        <f>IF(OR(D446="",E446=""),"",EDATE(D446,E446))</f>
        <v/>
      </c>
      <c r="G446" s="6">
        <f>IF(F446="","",F446-TODAY())</f>
        <v/>
      </c>
      <c r="H446" s="7">
        <f>IF(A446="","",IF(F446="","No plan",IF(G446&lt;0,"Expired",IF(G446&lt;=7,"Ends soon","Active"))))</f>
        <v/>
      </c>
      <c r="K446" s="9">
        <f>IF(A446="","",MAX(0,N(I446)-N(J446)))</f>
        <v/>
      </c>
    </row>
    <row r="447" spans="6:11">
      <c r="F447" s="5">
        <f>IF(OR(D447="",E447=""),"",EDATE(D447,E447))</f>
        <v/>
      </c>
      <c r="G447" s="6">
        <f>IF(F447="","",F447-TODAY())</f>
        <v/>
      </c>
      <c r="H447" s="7">
        <f>IF(A447="","",IF(F447="","No plan",IF(G447&lt;0,"Expired",IF(G447&lt;=7,"Ends soon","Active"))))</f>
        <v/>
      </c>
      <c r="K447" s="9">
        <f>IF(A447="","",MAX(0,N(I447)-N(J447)))</f>
        <v/>
      </c>
    </row>
    <row r="448" spans="6:11">
      <c r="F448" s="5">
        <f>IF(OR(D448="",E448=""),"",EDATE(D448,E448))</f>
        <v/>
      </c>
      <c r="G448" s="6">
        <f>IF(F448="","",F448-TODAY())</f>
        <v/>
      </c>
      <c r="H448" s="7">
        <f>IF(A448="","",IF(F448="","No plan",IF(G448&lt;0,"Expired",IF(G448&lt;=7,"Ends soon","Active"))))</f>
        <v/>
      </c>
      <c r="K448" s="9">
        <f>IF(A448="","",MAX(0,N(I448)-N(J448)))</f>
        <v/>
      </c>
    </row>
    <row r="449" spans="6:11">
      <c r="F449" s="5">
        <f>IF(OR(D449="",E449=""),"",EDATE(D449,E449))</f>
        <v/>
      </c>
      <c r="G449" s="6">
        <f>IF(F449="","",F449-TODAY())</f>
        <v/>
      </c>
      <c r="H449" s="7">
        <f>IF(A449="","",IF(F449="","No plan",IF(G449&lt;0,"Expired",IF(G449&lt;=7,"Ends soon","Active"))))</f>
        <v/>
      </c>
      <c r="K449" s="9">
        <f>IF(A449="","",MAX(0,N(I449)-N(J449)))</f>
        <v/>
      </c>
    </row>
    <row r="450" spans="6:11">
      <c r="F450" s="5">
        <f>IF(OR(D450="",E450=""),"",EDATE(D450,E450))</f>
        <v/>
      </c>
      <c r="G450" s="6">
        <f>IF(F450="","",F450-TODAY())</f>
        <v/>
      </c>
      <c r="H450" s="7">
        <f>IF(A450="","",IF(F450="","No plan",IF(G450&lt;0,"Expired",IF(G450&lt;=7,"Ends soon","Active"))))</f>
        <v/>
      </c>
      <c r="K450" s="9">
        <f>IF(A450="","",MAX(0,N(I450)-N(J450)))</f>
        <v/>
      </c>
    </row>
    <row r="451" spans="6:11">
      <c r="F451" s="5">
        <f>IF(OR(D451="",E451=""),"",EDATE(D451,E451))</f>
        <v/>
      </c>
      <c r="G451" s="6">
        <f>IF(F451="","",F451-TODAY())</f>
        <v/>
      </c>
      <c r="H451" s="7">
        <f>IF(A451="","",IF(F451="","No plan",IF(G451&lt;0,"Expired",IF(G451&lt;=7,"Ends soon","Active"))))</f>
        <v/>
      </c>
      <c r="K451" s="9">
        <f>IF(A451="","",MAX(0,N(I451)-N(J451)))</f>
        <v/>
      </c>
    </row>
    <row r="452" spans="6:11">
      <c r="F452" s="5">
        <f>IF(OR(D452="",E452=""),"",EDATE(D452,E452))</f>
        <v/>
      </c>
      <c r="G452" s="6">
        <f>IF(F452="","",F452-TODAY())</f>
        <v/>
      </c>
      <c r="H452" s="7">
        <f>IF(A452="","",IF(F452="","No plan",IF(G452&lt;0,"Expired",IF(G452&lt;=7,"Ends soon","Active"))))</f>
        <v/>
      </c>
      <c r="K452" s="9">
        <f>IF(A452="","",MAX(0,N(I452)-N(J452)))</f>
        <v/>
      </c>
    </row>
    <row r="453" spans="6:11">
      <c r="F453" s="5">
        <f>IF(OR(D453="",E453=""),"",EDATE(D453,E453))</f>
        <v/>
      </c>
      <c r="G453" s="6">
        <f>IF(F453="","",F453-TODAY())</f>
        <v/>
      </c>
      <c r="H453" s="7">
        <f>IF(A453="","",IF(F453="","No plan",IF(G453&lt;0,"Expired",IF(G453&lt;=7,"Ends soon","Active"))))</f>
        <v/>
      </c>
      <c r="K453" s="9">
        <f>IF(A453="","",MAX(0,N(I453)-N(J453)))</f>
        <v/>
      </c>
    </row>
    <row r="454" spans="6:11">
      <c r="F454" s="5">
        <f>IF(OR(D454="",E454=""),"",EDATE(D454,E454))</f>
        <v/>
      </c>
      <c r="G454" s="6">
        <f>IF(F454="","",F454-TODAY())</f>
        <v/>
      </c>
      <c r="H454" s="7">
        <f>IF(A454="","",IF(F454="","No plan",IF(G454&lt;0,"Expired",IF(G454&lt;=7,"Ends soon","Active"))))</f>
        <v/>
      </c>
      <c r="K454" s="9">
        <f>IF(A454="","",MAX(0,N(I454)-N(J454)))</f>
        <v/>
      </c>
    </row>
    <row r="455" spans="6:11">
      <c r="F455" s="5">
        <f>IF(OR(D455="",E455=""),"",EDATE(D455,E455))</f>
        <v/>
      </c>
      <c r="G455" s="6">
        <f>IF(F455="","",F455-TODAY())</f>
        <v/>
      </c>
      <c r="H455" s="7">
        <f>IF(A455="","",IF(F455="","No plan",IF(G455&lt;0,"Expired",IF(G455&lt;=7,"Ends soon","Active"))))</f>
        <v/>
      </c>
      <c r="K455" s="9">
        <f>IF(A455="","",MAX(0,N(I455)-N(J455)))</f>
        <v/>
      </c>
    </row>
    <row r="456" spans="6:11">
      <c r="F456" s="5">
        <f>IF(OR(D456="",E456=""),"",EDATE(D456,E456))</f>
        <v/>
      </c>
      <c r="G456" s="6">
        <f>IF(F456="","",F456-TODAY())</f>
        <v/>
      </c>
      <c r="H456" s="7">
        <f>IF(A456="","",IF(F456="","No plan",IF(G456&lt;0,"Expired",IF(G456&lt;=7,"Ends soon","Active"))))</f>
        <v/>
      </c>
      <c r="K456" s="9">
        <f>IF(A456="","",MAX(0,N(I456)-N(J456)))</f>
        <v/>
      </c>
    </row>
    <row r="457" spans="6:11">
      <c r="F457" s="5">
        <f>IF(OR(D457="",E457=""),"",EDATE(D457,E457))</f>
        <v/>
      </c>
      <c r="G457" s="6">
        <f>IF(F457="","",F457-TODAY())</f>
        <v/>
      </c>
      <c r="H457" s="7">
        <f>IF(A457="","",IF(F457="","No plan",IF(G457&lt;0,"Expired",IF(G457&lt;=7,"Ends soon","Active"))))</f>
        <v/>
      </c>
      <c r="K457" s="9">
        <f>IF(A457="","",MAX(0,N(I457)-N(J457)))</f>
        <v/>
      </c>
    </row>
    <row r="458" spans="6:11">
      <c r="F458" s="5">
        <f>IF(OR(D458="",E458=""),"",EDATE(D458,E458))</f>
        <v/>
      </c>
      <c r="G458" s="6">
        <f>IF(F458="","",F458-TODAY())</f>
        <v/>
      </c>
      <c r="H458" s="7">
        <f>IF(A458="","",IF(F458="","No plan",IF(G458&lt;0,"Expired",IF(G458&lt;=7,"Ends soon","Active"))))</f>
        <v/>
      </c>
      <c r="K458" s="9">
        <f>IF(A458="","",MAX(0,N(I458)-N(J458)))</f>
        <v/>
      </c>
    </row>
    <row r="459" spans="6:11">
      <c r="F459" s="5">
        <f>IF(OR(D459="",E459=""),"",EDATE(D459,E459))</f>
        <v/>
      </c>
      <c r="G459" s="6">
        <f>IF(F459="","",F459-TODAY())</f>
        <v/>
      </c>
      <c r="H459" s="7">
        <f>IF(A459="","",IF(F459="","No plan",IF(G459&lt;0,"Expired",IF(G459&lt;=7,"Ends soon","Active"))))</f>
        <v/>
      </c>
      <c r="K459" s="9">
        <f>IF(A459="","",MAX(0,N(I459)-N(J459)))</f>
        <v/>
      </c>
    </row>
    <row r="460" spans="6:11">
      <c r="F460" s="5">
        <f>IF(OR(D460="",E460=""),"",EDATE(D460,E460))</f>
        <v/>
      </c>
      <c r="G460" s="6">
        <f>IF(F460="","",F460-TODAY())</f>
        <v/>
      </c>
      <c r="H460" s="7">
        <f>IF(A460="","",IF(F460="","No plan",IF(G460&lt;0,"Expired",IF(G460&lt;=7,"Ends soon","Active"))))</f>
        <v/>
      </c>
      <c r="K460" s="9">
        <f>IF(A460="","",MAX(0,N(I460)-N(J460)))</f>
        <v/>
      </c>
    </row>
    <row r="461" spans="6:11">
      <c r="F461" s="5">
        <f>IF(OR(D461="",E461=""),"",EDATE(D461,E461))</f>
        <v/>
      </c>
      <c r="G461" s="6">
        <f>IF(F461="","",F461-TODAY())</f>
        <v/>
      </c>
      <c r="H461" s="7">
        <f>IF(A461="","",IF(F461="","No plan",IF(G461&lt;0,"Expired",IF(G461&lt;=7,"Ends soon","Active"))))</f>
        <v/>
      </c>
      <c r="K461" s="9">
        <f>IF(A461="","",MAX(0,N(I461)-N(J461)))</f>
        <v/>
      </c>
    </row>
    <row r="462" spans="6:11">
      <c r="F462" s="5">
        <f>IF(OR(D462="",E462=""),"",EDATE(D462,E462))</f>
        <v/>
      </c>
      <c r="G462" s="6">
        <f>IF(F462="","",F462-TODAY())</f>
        <v/>
      </c>
      <c r="H462" s="7">
        <f>IF(A462="","",IF(F462="","No plan",IF(G462&lt;0,"Expired",IF(G462&lt;=7,"Ends soon","Active"))))</f>
        <v/>
      </c>
      <c r="K462" s="9">
        <f>IF(A462="","",MAX(0,N(I462)-N(J462)))</f>
        <v/>
      </c>
    </row>
    <row r="463" spans="6:11">
      <c r="F463" s="5">
        <f>IF(OR(D463="",E463=""),"",EDATE(D463,E463))</f>
        <v/>
      </c>
      <c r="G463" s="6">
        <f>IF(F463="","",F463-TODAY())</f>
        <v/>
      </c>
      <c r="H463" s="7">
        <f>IF(A463="","",IF(F463="","No plan",IF(G463&lt;0,"Expired",IF(G463&lt;=7,"Ends soon","Active"))))</f>
        <v/>
      </c>
      <c r="K463" s="9">
        <f>IF(A463="","",MAX(0,N(I463)-N(J463)))</f>
        <v/>
      </c>
    </row>
    <row r="464" spans="6:11">
      <c r="F464" s="5">
        <f>IF(OR(D464="",E464=""),"",EDATE(D464,E464))</f>
        <v/>
      </c>
      <c r="G464" s="6">
        <f>IF(F464="","",F464-TODAY())</f>
        <v/>
      </c>
      <c r="H464" s="7">
        <f>IF(A464="","",IF(F464="","No plan",IF(G464&lt;0,"Expired",IF(G464&lt;=7,"Ends soon","Active"))))</f>
        <v/>
      </c>
      <c r="K464" s="9">
        <f>IF(A464="","",MAX(0,N(I464)-N(J464)))</f>
        <v/>
      </c>
    </row>
    <row r="465" spans="6:11">
      <c r="F465" s="5">
        <f>IF(OR(D465="",E465=""),"",EDATE(D465,E465))</f>
        <v/>
      </c>
      <c r="G465" s="6">
        <f>IF(F465="","",F465-TODAY())</f>
        <v/>
      </c>
      <c r="H465" s="7">
        <f>IF(A465="","",IF(F465="","No plan",IF(G465&lt;0,"Expired",IF(G465&lt;=7,"Ends soon","Active"))))</f>
        <v/>
      </c>
      <c r="K465" s="9">
        <f>IF(A465="","",MAX(0,N(I465)-N(J465)))</f>
        <v/>
      </c>
    </row>
    <row r="466" spans="6:11">
      <c r="F466" s="5">
        <f>IF(OR(D466="",E466=""),"",EDATE(D466,E466))</f>
        <v/>
      </c>
      <c r="G466" s="6">
        <f>IF(F466="","",F466-TODAY())</f>
        <v/>
      </c>
      <c r="H466" s="7">
        <f>IF(A466="","",IF(F466="","No plan",IF(G466&lt;0,"Expired",IF(G466&lt;=7,"Ends soon","Active"))))</f>
        <v/>
      </c>
      <c r="K466" s="9">
        <f>IF(A466="","",MAX(0,N(I466)-N(J466)))</f>
        <v/>
      </c>
    </row>
    <row r="467" spans="6:11">
      <c r="F467" s="5">
        <f>IF(OR(D467="",E467=""),"",EDATE(D467,E467))</f>
        <v/>
      </c>
      <c r="G467" s="6">
        <f>IF(F467="","",F467-TODAY())</f>
        <v/>
      </c>
      <c r="H467" s="7">
        <f>IF(A467="","",IF(F467="","No plan",IF(G467&lt;0,"Expired",IF(G467&lt;=7,"Ends soon","Active"))))</f>
        <v/>
      </c>
      <c r="K467" s="9">
        <f>IF(A467="","",MAX(0,N(I467)-N(J467)))</f>
        <v/>
      </c>
    </row>
    <row r="468" spans="6:11">
      <c r="F468" s="5">
        <f>IF(OR(D468="",E468=""),"",EDATE(D468,E468))</f>
        <v/>
      </c>
      <c r="G468" s="6">
        <f>IF(F468="","",F468-TODAY())</f>
        <v/>
      </c>
      <c r="H468" s="7">
        <f>IF(A468="","",IF(F468="","No plan",IF(G468&lt;0,"Expired",IF(G468&lt;=7,"Ends soon","Active"))))</f>
        <v/>
      </c>
      <c r="K468" s="9">
        <f>IF(A468="","",MAX(0,N(I468)-N(J468)))</f>
        <v/>
      </c>
    </row>
    <row r="469" spans="6:11">
      <c r="F469" s="5">
        <f>IF(OR(D469="",E469=""),"",EDATE(D469,E469))</f>
        <v/>
      </c>
      <c r="G469" s="6">
        <f>IF(F469="","",F469-TODAY())</f>
        <v/>
      </c>
      <c r="H469" s="7">
        <f>IF(A469="","",IF(F469="","No plan",IF(G469&lt;0,"Expired",IF(G469&lt;=7,"Ends soon","Active"))))</f>
        <v/>
      </c>
      <c r="K469" s="9">
        <f>IF(A469="","",MAX(0,N(I469)-N(J469)))</f>
        <v/>
      </c>
    </row>
    <row r="470" spans="6:11">
      <c r="F470" s="5">
        <f>IF(OR(D470="",E470=""),"",EDATE(D470,E470))</f>
        <v/>
      </c>
      <c r="G470" s="6">
        <f>IF(F470="","",F470-TODAY())</f>
        <v/>
      </c>
      <c r="H470" s="7">
        <f>IF(A470="","",IF(F470="","No plan",IF(G470&lt;0,"Expired",IF(G470&lt;=7,"Ends soon","Active"))))</f>
        <v/>
      </c>
      <c r="K470" s="9">
        <f>IF(A470="","",MAX(0,N(I470)-N(J470)))</f>
        <v/>
      </c>
    </row>
    <row r="471" spans="6:11">
      <c r="F471" s="5">
        <f>IF(OR(D471="",E471=""),"",EDATE(D471,E471))</f>
        <v/>
      </c>
      <c r="G471" s="6">
        <f>IF(F471="","",F471-TODAY())</f>
        <v/>
      </c>
      <c r="H471" s="7">
        <f>IF(A471="","",IF(F471="","No plan",IF(G471&lt;0,"Expired",IF(G471&lt;=7,"Ends soon","Active"))))</f>
        <v/>
      </c>
      <c r="K471" s="9">
        <f>IF(A471="","",MAX(0,N(I471)-N(J471)))</f>
        <v/>
      </c>
    </row>
    <row r="472" spans="6:11">
      <c r="F472" s="5">
        <f>IF(OR(D472="",E472=""),"",EDATE(D472,E472))</f>
        <v/>
      </c>
      <c r="G472" s="6">
        <f>IF(F472="","",F472-TODAY())</f>
        <v/>
      </c>
      <c r="H472" s="7">
        <f>IF(A472="","",IF(F472="","No plan",IF(G472&lt;0,"Expired",IF(G472&lt;=7,"Ends soon","Active"))))</f>
        <v/>
      </c>
      <c r="K472" s="9">
        <f>IF(A472="","",MAX(0,N(I472)-N(J472)))</f>
        <v/>
      </c>
    </row>
    <row r="473" spans="6:11">
      <c r="F473" s="5">
        <f>IF(OR(D473="",E473=""),"",EDATE(D473,E473))</f>
        <v/>
      </c>
      <c r="G473" s="6">
        <f>IF(F473="","",F473-TODAY())</f>
        <v/>
      </c>
      <c r="H473" s="7">
        <f>IF(A473="","",IF(F473="","No plan",IF(G473&lt;0,"Expired",IF(G473&lt;=7,"Ends soon","Active"))))</f>
        <v/>
      </c>
      <c r="K473" s="9">
        <f>IF(A473="","",MAX(0,N(I473)-N(J473)))</f>
        <v/>
      </c>
    </row>
    <row r="474" spans="6:11">
      <c r="F474" s="5">
        <f>IF(OR(D474="",E474=""),"",EDATE(D474,E474))</f>
        <v/>
      </c>
      <c r="G474" s="6">
        <f>IF(F474="","",F474-TODAY())</f>
        <v/>
      </c>
      <c r="H474" s="7">
        <f>IF(A474="","",IF(F474="","No plan",IF(G474&lt;0,"Expired",IF(G474&lt;=7,"Ends soon","Active"))))</f>
        <v/>
      </c>
      <c r="K474" s="9">
        <f>IF(A474="","",MAX(0,N(I474)-N(J474)))</f>
        <v/>
      </c>
    </row>
    <row r="475" spans="6:11">
      <c r="F475" s="5">
        <f>IF(OR(D475="",E475=""),"",EDATE(D475,E475))</f>
        <v/>
      </c>
      <c r="G475" s="6">
        <f>IF(F475="","",F475-TODAY())</f>
        <v/>
      </c>
      <c r="H475" s="7">
        <f>IF(A475="","",IF(F475="","No plan",IF(G475&lt;0,"Expired",IF(G475&lt;=7,"Ends soon","Active"))))</f>
        <v/>
      </c>
      <c r="K475" s="9">
        <f>IF(A475="","",MAX(0,N(I475)-N(J475)))</f>
        <v/>
      </c>
    </row>
    <row r="476" spans="6:11">
      <c r="F476" s="5">
        <f>IF(OR(D476="",E476=""),"",EDATE(D476,E476))</f>
        <v/>
      </c>
      <c r="G476" s="6">
        <f>IF(F476="","",F476-TODAY())</f>
        <v/>
      </c>
      <c r="H476" s="7">
        <f>IF(A476="","",IF(F476="","No plan",IF(G476&lt;0,"Expired",IF(G476&lt;=7,"Ends soon","Active"))))</f>
        <v/>
      </c>
      <c r="K476" s="9">
        <f>IF(A476="","",MAX(0,N(I476)-N(J476)))</f>
        <v/>
      </c>
    </row>
    <row r="477" spans="6:11">
      <c r="F477" s="5">
        <f>IF(OR(D477="",E477=""),"",EDATE(D477,E477))</f>
        <v/>
      </c>
      <c r="G477" s="6">
        <f>IF(F477="","",F477-TODAY())</f>
        <v/>
      </c>
      <c r="H477" s="7">
        <f>IF(A477="","",IF(F477="","No plan",IF(G477&lt;0,"Expired",IF(G477&lt;=7,"Ends soon","Active"))))</f>
        <v/>
      </c>
      <c r="K477" s="9">
        <f>IF(A477="","",MAX(0,N(I477)-N(J477)))</f>
        <v/>
      </c>
    </row>
    <row r="478" spans="6:11">
      <c r="F478" s="5">
        <f>IF(OR(D478="",E478=""),"",EDATE(D478,E478))</f>
        <v/>
      </c>
      <c r="G478" s="6">
        <f>IF(F478="","",F478-TODAY())</f>
        <v/>
      </c>
      <c r="H478" s="7">
        <f>IF(A478="","",IF(F478="","No plan",IF(G478&lt;0,"Expired",IF(G478&lt;=7,"Ends soon","Active"))))</f>
        <v/>
      </c>
      <c r="K478" s="9">
        <f>IF(A478="","",MAX(0,N(I478)-N(J478)))</f>
        <v/>
      </c>
    </row>
    <row r="479" spans="6:11">
      <c r="F479" s="5">
        <f>IF(OR(D479="",E479=""),"",EDATE(D479,E479))</f>
        <v/>
      </c>
      <c r="G479" s="6">
        <f>IF(F479="","",F479-TODAY())</f>
        <v/>
      </c>
      <c r="H479" s="7">
        <f>IF(A479="","",IF(F479="","No plan",IF(G479&lt;0,"Expired",IF(G479&lt;=7,"Ends soon","Active"))))</f>
        <v/>
      </c>
      <c r="K479" s="9">
        <f>IF(A479="","",MAX(0,N(I479)-N(J479)))</f>
        <v/>
      </c>
    </row>
    <row r="480" spans="6:11">
      <c r="F480" s="5">
        <f>IF(OR(D480="",E480=""),"",EDATE(D480,E480))</f>
        <v/>
      </c>
      <c r="G480" s="6">
        <f>IF(F480="","",F480-TODAY())</f>
        <v/>
      </c>
      <c r="H480" s="7">
        <f>IF(A480="","",IF(F480="","No plan",IF(G480&lt;0,"Expired",IF(G480&lt;=7,"Ends soon","Active"))))</f>
        <v/>
      </c>
      <c r="K480" s="9">
        <f>IF(A480="","",MAX(0,N(I480)-N(J480)))</f>
        <v/>
      </c>
    </row>
    <row r="481" spans="6:11">
      <c r="F481" s="5">
        <f>IF(OR(D481="",E481=""),"",EDATE(D481,E481))</f>
        <v/>
      </c>
      <c r="G481" s="6">
        <f>IF(F481="","",F481-TODAY())</f>
        <v/>
      </c>
      <c r="H481" s="7">
        <f>IF(A481="","",IF(F481="","No plan",IF(G481&lt;0,"Expired",IF(G481&lt;=7,"Ends soon","Active"))))</f>
        <v/>
      </c>
      <c r="K481" s="9">
        <f>IF(A481="","",MAX(0,N(I481)-N(J481)))</f>
        <v/>
      </c>
    </row>
    <row r="482" spans="6:11">
      <c r="F482" s="5">
        <f>IF(OR(D482="",E482=""),"",EDATE(D482,E482))</f>
        <v/>
      </c>
      <c r="G482" s="6">
        <f>IF(F482="","",F482-TODAY())</f>
        <v/>
      </c>
      <c r="H482" s="7">
        <f>IF(A482="","",IF(F482="","No plan",IF(G482&lt;0,"Expired",IF(G482&lt;=7,"Ends soon","Active"))))</f>
        <v/>
      </c>
      <c r="K482" s="9">
        <f>IF(A482="","",MAX(0,N(I482)-N(J482)))</f>
        <v/>
      </c>
    </row>
    <row r="483" spans="6:11">
      <c r="F483" s="5">
        <f>IF(OR(D483="",E483=""),"",EDATE(D483,E483))</f>
        <v/>
      </c>
      <c r="G483" s="6">
        <f>IF(F483="","",F483-TODAY())</f>
        <v/>
      </c>
      <c r="H483" s="7">
        <f>IF(A483="","",IF(F483="","No plan",IF(G483&lt;0,"Expired",IF(G483&lt;=7,"Ends soon","Active"))))</f>
        <v/>
      </c>
      <c r="K483" s="9">
        <f>IF(A483="","",MAX(0,N(I483)-N(J483)))</f>
        <v/>
      </c>
    </row>
    <row r="484" spans="6:11">
      <c r="F484" s="5">
        <f>IF(OR(D484="",E484=""),"",EDATE(D484,E484))</f>
        <v/>
      </c>
      <c r="G484" s="6">
        <f>IF(F484="","",F484-TODAY())</f>
        <v/>
      </c>
      <c r="H484" s="7">
        <f>IF(A484="","",IF(F484="","No plan",IF(G484&lt;0,"Expired",IF(G484&lt;=7,"Ends soon","Active"))))</f>
        <v/>
      </c>
      <c r="K484" s="9">
        <f>IF(A484="","",MAX(0,N(I484)-N(J484)))</f>
        <v/>
      </c>
    </row>
    <row r="485" spans="6:11">
      <c r="F485" s="5">
        <f>IF(OR(D485="",E485=""),"",EDATE(D485,E485))</f>
        <v/>
      </c>
      <c r="G485" s="6">
        <f>IF(F485="","",F485-TODAY())</f>
        <v/>
      </c>
      <c r="H485" s="7">
        <f>IF(A485="","",IF(F485="","No plan",IF(G485&lt;0,"Expired",IF(G485&lt;=7,"Ends soon","Active"))))</f>
        <v/>
      </c>
      <c r="K485" s="9">
        <f>IF(A485="","",MAX(0,N(I485)-N(J485)))</f>
        <v/>
      </c>
    </row>
    <row r="486" spans="6:11">
      <c r="F486" s="5">
        <f>IF(OR(D486="",E486=""),"",EDATE(D486,E486))</f>
        <v/>
      </c>
      <c r="G486" s="6">
        <f>IF(F486="","",F486-TODAY())</f>
        <v/>
      </c>
      <c r="H486" s="7">
        <f>IF(A486="","",IF(F486="","No plan",IF(G486&lt;0,"Expired",IF(G486&lt;=7,"Ends soon","Active"))))</f>
        <v/>
      </c>
      <c r="K486" s="9">
        <f>IF(A486="","",MAX(0,N(I486)-N(J486)))</f>
        <v/>
      </c>
    </row>
    <row r="487" spans="6:11">
      <c r="F487" s="5">
        <f>IF(OR(D487="",E487=""),"",EDATE(D487,E487))</f>
        <v/>
      </c>
      <c r="G487" s="6">
        <f>IF(F487="","",F487-TODAY())</f>
        <v/>
      </c>
      <c r="H487" s="7">
        <f>IF(A487="","",IF(F487="","No plan",IF(G487&lt;0,"Expired",IF(G487&lt;=7,"Ends soon","Active"))))</f>
        <v/>
      </c>
      <c r="K487" s="9">
        <f>IF(A487="","",MAX(0,N(I487)-N(J487)))</f>
        <v/>
      </c>
    </row>
    <row r="488" spans="6:11">
      <c r="F488" s="5">
        <f>IF(OR(D488="",E488=""),"",EDATE(D488,E488))</f>
        <v/>
      </c>
      <c r="G488" s="6">
        <f>IF(F488="","",F488-TODAY())</f>
        <v/>
      </c>
      <c r="H488" s="7">
        <f>IF(A488="","",IF(F488="","No plan",IF(G488&lt;0,"Expired",IF(G488&lt;=7,"Ends soon","Active"))))</f>
        <v/>
      </c>
      <c r="K488" s="9">
        <f>IF(A488="","",MAX(0,N(I488)-N(J488)))</f>
        <v/>
      </c>
    </row>
    <row r="489" spans="6:11">
      <c r="F489" s="5">
        <f>IF(OR(D489="",E489=""),"",EDATE(D489,E489))</f>
        <v/>
      </c>
      <c r="G489" s="6">
        <f>IF(F489="","",F489-TODAY())</f>
        <v/>
      </c>
      <c r="H489" s="7">
        <f>IF(A489="","",IF(F489="","No plan",IF(G489&lt;0,"Expired",IF(G489&lt;=7,"Ends soon","Active"))))</f>
        <v/>
      </c>
      <c r="K489" s="9">
        <f>IF(A489="","",MAX(0,N(I489)-N(J489)))</f>
        <v/>
      </c>
    </row>
    <row r="490" spans="6:11">
      <c r="F490" s="5">
        <f>IF(OR(D490="",E490=""),"",EDATE(D490,E490))</f>
        <v/>
      </c>
      <c r="G490" s="6">
        <f>IF(F490="","",F490-TODAY())</f>
        <v/>
      </c>
      <c r="H490" s="7">
        <f>IF(A490="","",IF(F490="","No plan",IF(G490&lt;0,"Expired",IF(G490&lt;=7,"Ends soon","Active"))))</f>
        <v/>
      </c>
      <c r="K490" s="9">
        <f>IF(A490="","",MAX(0,N(I490)-N(J490)))</f>
        <v/>
      </c>
    </row>
    <row r="491" spans="6:11">
      <c r="F491" s="5">
        <f>IF(OR(D491="",E491=""),"",EDATE(D491,E491))</f>
        <v/>
      </c>
      <c r="G491" s="6">
        <f>IF(F491="","",F491-TODAY())</f>
        <v/>
      </c>
      <c r="H491" s="7">
        <f>IF(A491="","",IF(F491="","No plan",IF(G491&lt;0,"Expired",IF(G491&lt;=7,"Ends soon","Active"))))</f>
        <v/>
      </c>
      <c r="K491" s="9">
        <f>IF(A491="","",MAX(0,N(I491)-N(J491)))</f>
        <v/>
      </c>
    </row>
    <row r="492" spans="6:11">
      <c r="F492" s="5">
        <f>IF(OR(D492="",E492=""),"",EDATE(D492,E492))</f>
        <v/>
      </c>
      <c r="G492" s="6">
        <f>IF(F492="","",F492-TODAY())</f>
        <v/>
      </c>
      <c r="H492" s="7">
        <f>IF(A492="","",IF(F492="","No plan",IF(G492&lt;0,"Expired",IF(G492&lt;=7,"Ends soon","Active"))))</f>
        <v/>
      </c>
      <c r="K492" s="9">
        <f>IF(A492="","",MAX(0,N(I492)-N(J492)))</f>
        <v/>
      </c>
    </row>
    <row r="493" spans="6:11">
      <c r="F493" s="5">
        <f>IF(OR(D493="",E493=""),"",EDATE(D493,E493))</f>
        <v/>
      </c>
      <c r="G493" s="6">
        <f>IF(F493="","",F493-TODAY())</f>
        <v/>
      </c>
      <c r="H493" s="7">
        <f>IF(A493="","",IF(F493="","No plan",IF(G493&lt;0,"Expired",IF(G493&lt;=7,"Ends soon","Active"))))</f>
        <v/>
      </c>
      <c r="K493" s="9">
        <f>IF(A493="","",MAX(0,N(I493)-N(J493)))</f>
        <v/>
      </c>
    </row>
    <row r="494" spans="6:11">
      <c r="F494" s="5">
        <f>IF(OR(D494="",E494=""),"",EDATE(D494,E494))</f>
        <v/>
      </c>
      <c r="G494" s="6">
        <f>IF(F494="","",F494-TODAY())</f>
        <v/>
      </c>
      <c r="H494" s="7">
        <f>IF(A494="","",IF(F494="","No plan",IF(G494&lt;0,"Expired",IF(G494&lt;=7,"Ends soon","Active"))))</f>
        <v/>
      </c>
      <c r="K494" s="9">
        <f>IF(A494="","",MAX(0,N(I494)-N(J494)))</f>
        <v/>
      </c>
    </row>
    <row r="495" spans="6:11">
      <c r="F495" s="5">
        <f>IF(OR(D495="",E495=""),"",EDATE(D495,E495))</f>
        <v/>
      </c>
      <c r="G495" s="6">
        <f>IF(F495="","",F495-TODAY())</f>
        <v/>
      </c>
      <c r="H495" s="7">
        <f>IF(A495="","",IF(F495="","No plan",IF(G495&lt;0,"Expired",IF(G495&lt;=7,"Ends soon","Active"))))</f>
        <v/>
      </c>
      <c r="K495" s="9">
        <f>IF(A495="","",MAX(0,N(I495)-N(J495)))</f>
        <v/>
      </c>
    </row>
    <row r="496" spans="6:11">
      <c r="F496" s="5">
        <f>IF(OR(D496="",E496=""),"",EDATE(D496,E496))</f>
        <v/>
      </c>
      <c r="G496" s="6">
        <f>IF(F496="","",F496-TODAY())</f>
        <v/>
      </c>
      <c r="H496" s="7">
        <f>IF(A496="","",IF(F496="","No plan",IF(G496&lt;0,"Expired",IF(G496&lt;=7,"Ends soon","Active"))))</f>
        <v/>
      </c>
      <c r="K496" s="9">
        <f>IF(A496="","",MAX(0,N(I496)-N(J496)))</f>
        <v/>
      </c>
    </row>
    <row r="497" spans="6:11">
      <c r="F497" s="5">
        <f>IF(OR(D497="",E497=""),"",EDATE(D497,E497))</f>
        <v/>
      </c>
      <c r="G497" s="6">
        <f>IF(F497="","",F497-TODAY())</f>
        <v/>
      </c>
      <c r="H497" s="7">
        <f>IF(A497="","",IF(F497="","No plan",IF(G497&lt;0,"Expired",IF(G497&lt;=7,"Ends soon","Active"))))</f>
        <v/>
      </c>
      <c r="K497" s="9">
        <f>IF(A497="","",MAX(0,N(I497)-N(J497)))</f>
        <v/>
      </c>
    </row>
    <row r="498" spans="6:11">
      <c r="F498" s="5">
        <f>IF(OR(D498="",E498=""),"",EDATE(D498,E498))</f>
        <v/>
      </c>
      <c r="G498" s="6">
        <f>IF(F498="","",F498-TODAY())</f>
        <v/>
      </c>
      <c r="H498" s="7">
        <f>IF(A498="","",IF(F498="","No plan",IF(G498&lt;0,"Expired",IF(G498&lt;=7,"Ends soon","Active"))))</f>
        <v/>
      </c>
      <c r="K498" s="9">
        <f>IF(A498="","",MAX(0,N(I498)-N(J498)))</f>
        <v/>
      </c>
    </row>
    <row r="499" spans="6:11">
      <c r="F499" s="5">
        <f>IF(OR(D499="",E499=""),"",EDATE(D499,E499))</f>
        <v/>
      </c>
      <c r="G499" s="6">
        <f>IF(F499="","",F499-TODAY())</f>
        <v/>
      </c>
      <c r="H499" s="7">
        <f>IF(A499="","",IF(F499="","No plan",IF(G499&lt;0,"Expired",IF(G499&lt;=7,"Ends soon","Active"))))</f>
        <v/>
      </c>
      <c r="K499" s="9">
        <f>IF(A499="","",MAX(0,N(I499)-N(J499)))</f>
        <v/>
      </c>
    </row>
    <row r="500" spans="6:11">
      <c r="F500" s="5">
        <f>IF(OR(D500="",E500=""),"",EDATE(D500,E500))</f>
        <v/>
      </c>
      <c r="G500" s="6">
        <f>IF(F500="","",F500-TODAY())</f>
        <v/>
      </c>
      <c r="H500" s="7">
        <f>IF(A500="","",IF(F500="","No plan",IF(G500&lt;0,"Expired",IF(G500&lt;=7,"Ends soon","Active"))))</f>
        <v/>
      </c>
      <c r="K500" s="9">
        <f>IF(A500="","",MAX(0,N(I500)-N(J500)))</f>
        <v/>
      </c>
    </row>
    <row r="501" spans="6:11">
      <c r="F501" s="5">
        <f>IF(OR(D501="",E501=""),"",EDATE(D501,E501))</f>
        <v/>
      </c>
      <c r="G501" s="6">
        <f>IF(F501="","",F501-TODAY())</f>
        <v/>
      </c>
      <c r="H501" s="7">
        <f>IF(A501="","",IF(F501="","No plan",IF(G501&lt;0,"Expired",IF(G501&lt;=7,"Ends soon","Active"))))</f>
        <v/>
      </c>
      <c r="K501" s="9">
        <f>IF(A501="","",MAX(0,N(I501)-N(J501)))</f>
        <v/>
      </c>
    </row>
  </sheetData>
  <autoFilter ref="A1:L501"/>
  <conditionalFormatting sqref="H2:H501">
    <cfRule type="cellIs" dxfId="0" priority="1" operator="equal">
      <formula>"Expired"</formula>
    </cfRule>
    <cfRule type="cellIs" dxfId="1" priority="2" operator="equal">
      <formula>"Ends soon"</formula>
    </cfRule>
    <cfRule type="cellIs" dxfId="2" priority="3" operator="equal">
      <formula>"Active"</formula>
    </cfRule>
  </conditionalFormatting>
  <conditionalFormatting sqref="K2:K501">
    <cfRule type="cellIs" dxfId="1" priority="4" operator="greaterThan">
      <formula>0</formula>
    </cfRule>
  </conditionalFormatting>
  <dataValidations count="5">
    <dataValidation allowBlank="1" showInputMessage="1" showErrorMessage="1" promptTitle="Phone" prompt="Mobile number, 10 digits. Spaces and +91 are fine." sqref="B2:B501"/>
    <dataValidation type="date" allowBlank="1" showInputMessage="1" showErrorMessage="1" errorTitle="Check the date" error="Enter a date from 1 Jan 2024 onwards." promptTitle="Plan start date" prompt="The day their current plan started, not the day they first joined. Type it like 01-10-2026." sqref="D2:D501">
      <formula1>45292</formula1>
      <formula2>49674</formula2>
    </dataValidation>
    <dataValidation type="list" allowBlank="1" showInputMessage="1" showErrorMessage="1" errorTitle="Plan length" error="Pick 1, 2, 3, 4, 5, 6 or 12 months." promptTitle="Plan length" prompt="Months in the current plan: 1, 2, 3, 4, 5, 6 or 12." sqref="E2:E501">
      <formula1>"1,2,3,4,5,6,12"</formula1>
    </dataValidation>
    <dataValidation type="decimal" operator="greaterThanOrEqual" allowBlank="1" showInputMessage="1" showErrorMessage="1" errorTitle="Fee" error="Enter an amount in rupees, 0 or more." promptTitle="Fee" prompt="Fee for the whole current plan." sqref="I2:I501">
      <formula1>0</formula1>
    </dataValidation>
    <dataValidation type="decimal" operator="greaterThanOrEqual" allowBlank="1" showInputMessage="1" showErrorMessage="1" errorTitle="Paid" error="Enter an amount in rupees, 0 or more." promptTitle="Paid" prompt="Everything paid so far for the current plan." sqref="J2:J501">
      <formula1>0</formula1>
    </dataValidation>
  </dataValidations>
  <pageMargins left="0.7" right="0.7" top="0.75" bottom="0.75" header="0.3" footer="0.3"/>
  <pageSetup paperSize="9" fitToHeight="0" orientation="landscape"/>
</worksheet>
</file>

<file path=xl/worksheets/sheet2.xml><?xml version="1.0" encoding="utf-8"?>
<worksheet xmlns="http://schemas.openxmlformats.org/spreadsheetml/2006/main" xmlns:r="http://schemas.openxmlformats.org/officeDocument/2006/relationships">
  <sheetPr>
    <tabColor rgb="FF2F7D5B"/>
  </sheetPr>
  <dimension ref="A1:I8"/>
  <sheetViews>
    <sheetView workbookViewId="0">
      <pane ySplit="1" topLeftCell="A2" activePane="bottomLeft" state="frozen"/>
      <selection pane="bottomLeft"/>
    </sheetView>
  </sheetViews>
  <sheetFormatPr defaultRowHeight="15"/>
  <cols>
    <col min="1" max="1" width="14.7109375" style="3" customWidth="1"/>
    <col min="2" max="2" width="24.7109375" style="1" customWidth="1"/>
    <col min="3" max="3" width="12.7109375" style="8" customWidth="1"/>
    <col min="4" max="4" width="10.7109375" style="1" customWidth="1"/>
    <col min="5" max="5" width="16.7109375" style="1" customWidth="1"/>
    <col min="6" max="6" width="30.7109375" style="1" customWidth="1"/>
    <col min="7" max="7" width="3.7109375" customWidth="1"/>
    <col min="8" max="8" width="20.7109375" customWidth="1"/>
    <col min="9" max="9" width="14.7109375" customWidth="1"/>
  </cols>
  <sheetData>
    <row r="1" spans="1:9" ht="32" customHeight="1">
      <c r="A1" s="10" t="s">
        <v>12</v>
      </c>
      <c r="B1" s="10" t="s">
        <v>13</v>
      </c>
      <c r="C1" s="10" t="s">
        <v>14</v>
      </c>
      <c r="D1" s="10" t="s">
        <v>15</v>
      </c>
      <c r="E1" s="10" t="s">
        <v>16</v>
      </c>
      <c r="F1" s="10" t="s">
        <v>17</v>
      </c>
      <c r="H1" s="12" t="s">
        <v>18</v>
      </c>
      <c r="I1" s="12"/>
    </row>
    <row r="2" spans="1:9">
      <c r="H2" s="13" t="s">
        <v>19</v>
      </c>
      <c r="I2" s="14">
        <f>SUMIFS(C:C,A:A,TODAY(),D:D,"Cash")</f>
        <v>0</v>
      </c>
    </row>
    <row r="3" spans="1:9">
      <c r="H3" s="13" t="s">
        <v>20</v>
      </c>
      <c r="I3" s="14">
        <f>SUMIFS(C:C,A:A,TODAY(),D:D,"UPI")</f>
        <v>0</v>
      </c>
    </row>
    <row r="4" spans="1:9">
      <c r="H4" s="13" t="s">
        <v>21</v>
      </c>
      <c r="I4" s="14">
        <f>SUMIFS(C:C,A:A,TODAY())</f>
        <v>0</v>
      </c>
    </row>
    <row r="5" spans="1:9">
      <c r="H5" s="13" t="s">
        <v>22</v>
      </c>
      <c r="I5" s="14">
        <f>SUMIFS(C:C,A:A,"&gt;="&amp;DATE(YEAR(TODAY()),MONTH(TODAY()),1),A:A,"&lt;"&amp;EDATE(DATE(YEAR(TODAY()),MONTH(TODAY()),1),1))</f>
        <v>0</v>
      </c>
    </row>
    <row r="7" spans="1:9">
      <c r="H7" s="15" t="s">
        <v>23</v>
      </c>
    </row>
    <row r="8" spans="1:9">
      <c r="H8" s="15" t="s">
        <v>24</v>
      </c>
    </row>
  </sheetData>
  <autoFilter ref="A1:F2001"/>
  <dataValidations count="3">
    <dataValidation type="date" allowBlank="1" showInputMessage="1" showErrorMessage="1" promptTitle="Date" prompt="The day the money came in. Ctrl + ; types today's date." sqref="A2:A2001">
      <formula1>45292</formula1>
      <formula2>49674</formula2>
    </dataValidation>
    <dataValidation type="decimal" operator="greaterThan" allowBlank="1" showInputMessage="1" showErrorMessage="1" error="Enter the amount in rupees." sqref="C2:C2001">
      <formula1>0</formula1>
    </dataValidation>
    <dataValidation type="list" allowBlank="1" showInputMessage="1" showErrorMessage="1" promptTitle="Mode" prompt="Cash, UPI, Card or Bank." sqref="D2:D2001">
      <formula1>"Cash,UPI,Card,Bank"</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2F7D5B"/>
  </sheetPr>
  <dimension ref="A1:B10"/>
  <sheetViews>
    <sheetView workbookViewId="0"/>
  </sheetViews>
  <sheetFormatPr defaultRowHeight="15"/>
  <cols>
    <col min="1" max="1" width="44.7109375" customWidth="1"/>
    <col min="2" max="2" width="16.7109375" customWidth="1"/>
  </cols>
  <sheetData>
    <row r="1" spans="1:2">
      <c r="A1" s="16" t="s">
        <v>25</v>
      </c>
    </row>
    <row r="2" spans="1:2">
      <c r="A2" s="15" t="s">
        <v>26</v>
      </c>
    </row>
    <row r="4" spans="1:2" ht="24" customHeight="1">
      <c r="A4" s="17" t="s">
        <v>27</v>
      </c>
      <c r="B4" s="18">
        <f>COUNTIF(Register!H2:H501,"Active")+COUNTIF(Register!H2:H501,"Ends soon")</f>
        <v>0</v>
      </c>
    </row>
    <row r="5" spans="1:2" ht="24" customHeight="1">
      <c r="A5" s="17" t="s">
        <v>28</v>
      </c>
      <c r="B5" s="18">
        <f>COUNTIF(Register!H2:H501,"Ends soon")</f>
        <v>0</v>
      </c>
    </row>
    <row r="6" spans="1:2" ht="24" customHeight="1">
      <c r="A6" s="17" t="s">
        <v>29</v>
      </c>
      <c r="B6" s="18">
        <f>COUNTIF(Register!H2:H501,"Expired")</f>
        <v>0</v>
      </c>
    </row>
    <row r="7" spans="1:2" ht="24" customHeight="1">
      <c r="A7" s="17" t="s">
        <v>30</v>
      </c>
      <c r="B7" s="18">
        <f>COUNTIF(Register!K2:K501,"&gt;0")</f>
        <v>0</v>
      </c>
    </row>
    <row r="8" spans="1:2" ht="24" customHeight="1">
      <c r="A8" s="17" t="s">
        <v>31</v>
      </c>
      <c r="B8" s="19">
        <f>SUM(Register!K2:K501)</f>
        <v>0</v>
      </c>
    </row>
    <row r="9" spans="1:2" ht="24" customHeight="1">
      <c r="A9" s="17" t="s">
        <v>32</v>
      </c>
      <c r="B9" s="19">
        <f>Collections!I4</f>
        <v>0</v>
      </c>
    </row>
    <row r="10" spans="1:2" ht="24" customHeight="1">
      <c r="A10" s="17" t="s">
        <v>33</v>
      </c>
      <c r="B10" s="19">
        <f>Collections!I5</f>
        <v>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sheetPr>
    <tabColor rgb="FF8A9A92"/>
  </sheetPr>
  <dimension ref="A1:G501"/>
  <sheetViews>
    <sheetView workbookViewId="0"/>
  </sheetViews>
  <sheetFormatPr defaultRowHeight="15"/>
  <cols>
    <col min="1" max="1" width="24.7109375" customWidth="1"/>
    <col min="2" max="2" width="15.7109375" customWidth="1"/>
    <col min="3" max="3" width="26.7109375" customWidth="1"/>
    <col min="4" max="5" width="12.7109375" customWidth="1"/>
    <col min="6" max="6" width="14.7109375" customWidth="1"/>
    <col min="7" max="7" width="28.7109375" customWidth="1"/>
  </cols>
  <sheetData>
    <row r="1" spans="1:7">
      <c r="A1" s="20" t="s">
        <v>34</v>
      </c>
      <c r="B1" s="20" t="s">
        <v>35</v>
      </c>
      <c r="C1" s="20" t="s">
        <v>36</v>
      </c>
      <c r="D1" s="20" t="s">
        <v>37</v>
      </c>
      <c r="E1" s="20" t="s">
        <v>38</v>
      </c>
      <c r="F1" s="20" t="s">
        <v>39</v>
      </c>
      <c r="G1" s="20" t="s">
        <v>40</v>
      </c>
    </row>
    <row r="2" spans="1:7">
      <c r="A2">
        <f>IF(Register!$A2="","",TRIM(Register!$A2))</f>
        <v/>
      </c>
      <c r="B2" s="21">
        <f>IF(Register!$A2="","",SUBSTITUTE(SUBSTITUTE(SUBSTITUTE(Register!$B2&amp;""," ",""),"-",""),"+",""))</f>
        <v/>
      </c>
      <c r="C2">
        <f>IF(Register!$A2="","",TRIM(Register!$C2&amp;""))</f>
        <v/>
      </c>
      <c r="D2" s="21">
        <f>IF(Register!$A2="","",IF(Register!$D2="","",IF(ISNUMBER(Register!$D2),YEAR(Register!$D2)&amp;"-"&amp;TEXT(MONTH(Register!$D2),"00")&amp;"-"&amp;TEXT(DAY(Register!$D2),"00"),Register!$D2&amp;"")))</f>
        <v/>
      </c>
      <c r="E2">
        <f>IF(Register!$A2="","",IF(Register!$E2="","",Register!$E2))</f>
        <v/>
      </c>
      <c r="F2">
        <f>IF(Register!$A2="","",N(Register!$I2))</f>
        <v/>
      </c>
      <c r="G2">
        <f>IF(Register!$A2="","",IF(N(Register!$J2)&gt;=N(Register!$I2),"yes","no"))</f>
        <v/>
      </c>
    </row>
    <row r="3" spans="1:7">
      <c r="A3">
        <f>IF(Register!$A3="","",TRIM(Register!$A3))</f>
        <v/>
      </c>
      <c r="B3" s="21">
        <f>IF(Register!$A3="","",SUBSTITUTE(SUBSTITUTE(SUBSTITUTE(Register!$B3&amp;""," ",""),"-",""),"+",""))</f>
        <v/>
      </c>
      <c r="C3">
        <f>IF(Register!$A3="","",TRIM(Register!$C3&amp;""))</f>
        <v/>
      </c>
      <c r="D3" s="21">
        <f>IF(Register!$A3="","",IF(Register!$D3="","",IF(ISNUMBER(Register!$D3),YEAR(Register!$D3)&amp;"-"&amp;TEXT(MONTH(Register!$D3),"00")&amp;"-"&amp;TEXT(DAY(Register!$D3),"00"),Register!$D3&amp;"")))</f>
        <v/>
      </c>
      <c r="E3">
        <f>IF(Register!$A3="","",IF(Register!$E3="","",Register!$E3))</f>
        <v/>
      </c>
      <c r="F3">
        <f>IF(Register!$A3="","",N(Register!$I3))</f>
        <v/>
      </c>
      <c r="G3">
        <f>IF(Register!$A3="","",IF(N(Register!$J3)&gt;=N(Register!$I3),"yes","no"))</f>
        <v/>
      </c>
    </row>
    <row r="4" spans="1:7">
      <c r="A4">
        <f>IF(Register!$A4="","",TRIM(Register!$A4))</f>
        <v/>
      </c>
      <c r="B4" s="21">
        <f>IF(Register!$A4="","",SUBSTITUTE(SUBSTITUTE(SUBSTITUTE(Register!$B4&amp;""," ",""),"-",""),"+",""))</f>
        <v/>
      </c>
      <c r="C4">
        <f>IF(Register!$A4="","",TRIM(Register!$C4&amp;""))</f>
        <v/>
      </c>
      <c r="D4" s="21">
        <f>IF(Register!$A4="","",IF(Register!$D4="","",IF(ISNUMBER(Register!$D4),YEAR(Register!$D4)&amp;"-"&amp;TEXT(MONTH(Register!$D4),"00")&amp;"-"&amp;TEXT(DAY(Register!$D4),"00"),Register!$D4&amp;"")))</f>
        <v/>
      </c>
      <c r="E4">
        <f>IF(Register!$A4="","",IF(Register!$E4="","",Register!$E4))</f>
        <v/>
      </c>
      <c r="F4">
        <f>IF(Register!$A4="","",N(Register!$I4))</f>
        <v/>
      </c>
      <c r="G4">
        <f>IF(Register!$A4="","",IF(N(Register!$J4)&gt;=N(Register!$I4),"yes","no"))</f>
        <v/>
      </c>
    </row>
    <row r="5" spans="1:7">
      <c r="A5">
        <f>IF(Register!$A5="","",TRIM(Register!$A5))</f>
        <v/>
      </c>
      <c r="B5" s="21">
        <f>IF(Register!$A5="","",SUBSTITUTE(SUBSTITUTE(SUBSTITUTE(Register!$B5&amp;""," ",""),"-",""),"+",""))</f>
        <v/>
      </c>
      <c r="C5">
        <f>IF(Register!$A5="","",TRIM(Register!$C5&amp;""))</f>
        <v/>
      </c>
      <c r="D5" s="21">
        <f>IF(Register!$A5="","",IF(Register!$D5="","",IF(ISNUMBER(Register!$D5),YEAR(Register!$D5)&amp;"-"&amp;TEXT(MONTH(Register!$D5),"00")&amp;"-"&amp;TEXT(DAY(Register!$D5),"00"),Register!$D5&amp;"")))</f>
        <v/>
      </c>
      <c r="E5">
        <f>IF(Register!$A5="","",IF(Register!$E5="","",Register!$E5))</f>
        <v/>
      </c>
      <c r="F5">
        <f>IF(Register!$A5="","",N(Register!$I5))</f>
        <v/>
      </c>
      <c r="G5">
        <f>IF(Register!$A5="","",IF(N(Register!$J5)&gt;=N(Register!$I5),"yes","no"))</f>
        <v/>
      </c>
    </row>
    <row r="6" spans="1:7">
      <c r="A6">
        <f>IF(Register!$A6="","",TRIM(Register!$A6))</f>
        <v/>
      </c>
      <c r="B6" s="21">
        <f>IF(Register!$A6="","",SUBSTITUTE(SUBSTITUTE(SUBSTITUTE(Register!$B6&amp;""," ",""),"-",""),"+",""))</f>
        <v/>
      </c>
      <c r="C6">
        <f>IF(Register!$A6="","",TRIM(Register!$C6&amp;""))</f>
        <v/>
      </c>
      <c r="D6" s="21">
        <f>IF(Register!$A6="","",IF(Register!$D6="","",IF(ISNUMBER(Register!$D6),YEAR(Register!$D6)&amp;"-"&amp;TEXT(MONTH(Register!$D6),"00")&amp;"-"&amp;TEXT(DAY(Register!$D6),"00"),Register!$D6&amp;"")))</f>
        <v/>
      </c>
      <c r="E6">
        <f>IF(Register!$A6="","",IF(Register!$E6="","",Register!$E6))</f>
        <v/>
      </c>
      <c r="F6">
        <f>IF(Register!$A6="","",N(Register!$I6))</f>
        <v/>
      </c>
      <c r="G6">
        <f>IF(Register!$A6="","",IF(N(Register!$J6)&gt;=N(Register!$I6),"yes","no"))</f>
        <v/>
      </c>
    </row>
    <row r="7" spans="1:7">
      <c r="A7">
        <f>IF(Register!$A7="","",TRIM(Register!$A7))</f>
        <v/>
      </c>
      <c r="B7" s="21">
        <f>IF(Register!$A7="","",SUBSTITUTE(SUBSTITUTE(SUBSTITUTE(Register!$B7&amp;""," ",""),"-",""),"+",""))</f>
        <v/>
      </c>
      <c r="C7">
        <f>IF(Register!$A7="","",TRIM(Register!$C7&amp;""))</f>
        <v/>
      </c>
      <c r="D7" s="21">
        <f>IF(Register!$A7="","",IF(Register!$D7="","",IF(ISNUMBER(Register!$D7),YEAR(Register!$D7)&amp;"-"&amp;TEXT(MONTH(Register!$D7),"00")&amp;"-"&amp;TEXT(DAY(Register!$D7),"00"),Register!$D7&amp;"")))</f>
        <v/>
      </c>
      <c r="E7">
        <f>IF(Register!$A7="","",IF(Register!$E7="","",Register!$E7))</f>
        <v/>
      </c>
      <c r="F7">
        <f>IF(Register!$A7="","",N(Register!$I7))</f>
        <v/>
      </c>
      <c r="G7">
        <f>IF(Register!$A7="","",IF(N(Register!$J7)&gt;=N(Register!$I7),"yes","no"))</f>
        <v/>
      </c>
    </row>
    <row r="8" spans="1:7">
      <c r="A8">
        <f>IF(Register!$A8="","",TRIM(Register!$A8))</f>
        <v/>
      </c>
      <c r="B8" s="21">
        <f>IF(Register!$A8="","",SUBSTITUTE(SUBSTITUTE(SUBSTITUTE(Register!$B8&amp;""," ",""),"-",""),"+",""))</f>
        <v/>
      </c>
      <c r="C8">
        <f>IF(Register!$A8="","",TRIM(Register!$C8&amp;""))</f>
        <v/>
      </c>
      <c r="D8" s="21">
        <f>IF(Register!$A8="","",IF(Register!$D8="","",IF(ISNUMBER(Register!$D8),YEAR(Register!$D8)&amp;"-"&amp;TEXT(MONTH(Register!$D8),"00")&amp;"-"&amp;TEXT(DAY(Register!$D8),"00"),Register!$D8&amp;"")))</f>
        <v/>
      </c>
      <c r="E8">
        <f>IF(Register!$A8="","",IF(Register!$E8="","",Register!$E8))</f>
        <v/>
      </c>
      <c r="F8">
        <f>IF(Register!$A8="","",N(Register!$I8))</f>
        <v/>
      </c>
      <c r="G8">
        <f>IF(Register!$A8="","",IF(N(Register!$J8)&gt;=N(Register!$I8),"yes","no"))</f>
        <v/>
      </c>
    </row>
    <row r="9" spans="1:7">
      <c r="A9">
        <f>IF(Register!$A9="","",TRIM(Register!$A9))</f>
        <v/>
      </c>
      <c r="B9" s="21">
        <f>IF(Register!$A9="","",SUBSTITUTE(SUBSTITUTE(SUBSTITUTE(Register!$B9&amp;""," ",""),"-",""),"+",""))</f>
        <v/>
      </c>
      <c r="C9">
        <f>IF(Register!$A9="","",TRIM(Register!$C9&amp;""))</f>
        <v/>
      </c>
      <c r="D9" s="21">
        <f>IF(Register!$A9="","",IF(Register!$D9="","",IF(ISNUMBER(Register!$D9),YEAR(Register!$D9)&amp;"-"&amp;TEXT(MONTH(Register!$D9),"00")&amp;"-"&amp;TEXT(DAY(Register!$D9),"00"),Register!$D9&amp;"")))</f>
        <v/>
      </c>
      <c r="E9">
        <f>IF(Register!$A9="","",IF(Register!$E9="","",Register!$E9))</f>
        <v/>
      </c>
      <c r="F9">
        <f>IF(Register!$A9="","",N(Register!$I9))</f>
        <v/>
      </c>
      <c r="G9">
        <f>IF(Register!$A9="","",IF(N(Register!$J9)&gt;=N(Register!$I9),"yes","no"))</f>
        <v/>
      </c>
    </row>
    <row r="10" spans="1:7">
      <c r="A10">
        <f>IF(Register!$A10="","",TRIM(Register!$A10))</f>
        <v/>
      </c>
      <c r="B10" s="21">
        <f>IF(Register!$A10="","",SUBSTITUTE(SUBSTITUTE(SUBSTITUTE(Register!$B10&amp;""," ",""),"-",""),"+",""))</f>
        <v/>
      </c>
      <c r="C10">
        <f>IF(Register!$A10="","",TRIM(Register!$C10&amp;""))</f>
        <v/>
      </c>
      <c r="D10" s="21">
        <f>IF(Register!$A10="","",IF(Register!$D10="","",IF(ISNUMBER(Register!$D10),YEAR(Register!$D10)&amp;"-"&amp;TEXT(MONTH(Register!$D10),"00")&amp;"-"&amp;TEXT(DAY(Register!$D10),"00"),Register!$D10&amp;"")))</f>
        <v/>
      </c>
      <c r="E10">
        <f>IF(Register!$A10="","",IF(Register!$E10="","",Register!$E10))</f>
        <v/>
      </c>
      <c r="F10">
        <f>IF(Register!$A10="","",N(Register!$I10))</f>
        <v/>
      </c>
      <c r="G10">
        <f>IF(Register!$A10="","",IF(N(Register!$J10)&gt;=N(Register!$I10),"yes","no"))</f>
        <v/>
      </c>
    </row>
    <row r="11" spans="1:7">
      <c r="A11">
        <f>IF(Register!$A11="","",TRIM(Register!$A11))</f>
        <v/>
      </c>
      <c r="B11" s="21">
        <f>IF(Register!$A11="","",SUBSTITUTE(SUBSTITUTE(SUBSTITUTE(Register!$B11&amp;""," ",""),"-",""),"+",""))</f>
        <v/>
      </c>
      <c r="C11">
        <f>IF(Register!$A11="","",TRIM(Register!$C11&amp;""))</f>
        <v/>
      </c>
      <c r="D11" s="21">
        <f>IF(Register!$A11="","",IF(Register!$D11="","",IF(ISNUMBER(Register!$D11),YEAR(Register!$D11)&amp;"-"&amp;TEXT(MONTH(Register!$D11),"00")&amp;"-"&amp;TEXT(DAY(Register!$D11),"00"),Register!$D11&amp;"")))</f>
        <v/>
      </c>
      <c r="E11">
        <f>IF(Register!$A11="","",IF(Register!$E11="","",Register!$E11))</f>
        <v/>
      </c>
      <c r="F11">
        <f>IF(Register!$A11="","",N(Register!$I11))</f>
        <v/>
      </c>
      <c r="G11">
        <f>IF(Register!$A11="","",IF(N(Register!$J11)&gt;=N(Register!$I11),"yes","no"))</f>
        <v/>
      </c>
    </row>
    <row r="12" spans="1:7">
      <c r="A12">
        <f>IF(Register!$A12="","",TRIM(Register!$A12))</f>
        <v/>
      </c>
      <c r="B12" s="21">
        <f>IF(Register!$A12="","",SUBSTITUTE(SUBSTITUTE(SUBSTITUTE(Register!$B12&amp;""," ",""),"-",""),"+",""))</f>
        <v/>
      </c>
      <c r="C12">
        <f>IF(Register!$A12="","",TRIM(Register!$C12&amp;""))</f>
        <v/>
      </c>
      <c r="D12" s="21">
        <f>IF(Register!$A12="","",IF(Register!$D12="","",IF(ISNUMBER(Register!$D12),YEAR(Register!$D12)&amp;"-"&amp;TEXT(MONTH(Register!$D12),"00")&amp;"-"&amp;TEXT(DAY(Register!$D12),"00"),Register!$D12&amp;"")))</f>
        <v/>
      </c>
      <c r="E12">
        <f>IF(Register!$A12="","",IF(Register!$E12="","",Register!$E12))</f>
        <v/>
      </c>
      <c r="F12">
        <f>IF(Register!$A12="","",N(Register!$I12))</f>
        <v/>
      </c>
      <c r="G12">
        <f>IF(Register!$A12="","",IF(N(Register!$J12)&gt;=N(Register!$I12),"yes","no"))</f>
        <v/>
      </c>
    </row>
    <row r="13" spans="1:7">
      <c r="A13">
        <f>IF(Register!$A13="","",TRIM(Register!$A13))</f>
        <v/>
      </c>
      <c r="B13" s="21">
        <f>IF(Register!$A13="","",SUBSTITUTE(SUBSTITUTE(SUBSTITUTE(Register!$B13&amp;""," ",""),"-",""),"+",""))</f>
        <v/>
      </c>
      <c r="C13">
        <f>IF(Register!$A13="","",TRIM(Register!$C13&amp;""))</f>
        <v/>
      </c>
      <c r="D13" s="21">
        <f>IF(Register!$A13="","",IF(Register!$D13="","",IF(ISNUMBER(Register!$D13),YEAR(Register!$D13)&amp;"-"&amp;TEXT(MONTH(Register!$D13),"00")&amp;"-"&amp;TEXT(DAY(Register!$D13),"00"),Register!$D13&amp;"")))</f>
        <v/>
      </c>
      <c r="E13">
        <f>IF(Register!$A13="","",IF(Register!$E13="","",Register!$E13))</f>
        <v/>
      </c>
      <c r="F13">
        <f>IF(Register!$A13="","",N(Register!$I13))</f>
        <v/>
      </c>
      <c r="G13">
        <f>IF(Register!$A13="","",IF(N(Register!$J13)&gt;=N(Register!$I13),"yes","no"))</f>
        <v/>
      </c>
    </row>
    <row r="14" spans="1:7">
      <c r="A14">
        <f>IF(Register!$A14="","",TRIM(Register!$A14))</f>
        <v/>
      </c>
      <c r="B14" s="21">
        <f>IF(Register!$A14="","",SUBSTITUTE(SUBSTITUTE(SUBSTITUTE(Register!$B14&amp;""," ",""),"-",""),"+",""))</f>
        <v/>
      </c>
      <c r="C14">
        <f>IF(Register!$A14="","",TRIM(Register!$C14&amp;""))</f>
        <v/>
      </c>
      <c r="D14" s="21">
        <f>IF(Register!$A14="","",IF(Register!$D14="","",IF(ISNUMBER(Register!$D14),YEAR(Register!$D14)&amp;"-"&amp;TEXT(MONTH(Register!$D14),"00")&amp;"-"&amp;TEXT(DAY(Register!$D14),"00"),Register!$D14&amp;"")))</f>
        <v/>
      </c>
      <c r="E14">
        <f>IF(Register!$A14="","",IF(Register!$E14="","",Register!$E14))</f>
        <v/>
      </c>
      <c r="F14">
        <f>IF(Register!$A14="","",N(Register!$I14))</f>
        <v/>
      </c>
      <c r="G14">
        <f>IF(Register!$A14="","",IF(N(Register!$J14)&gt;=N(Register!$I14),"yes","no"))</f>
        <v/>
      </c>
    </row>
    <row r="15" spans="1:7">
      <c r="A15">
        <f>IF(Register!$A15="","",TRIM(Register!$A15))</f>
        <v/>
      </c>
      <c r="B15" s="21">
        <f>IF(Register!$A15="","",SUBSTITUTE(SUBSTITUTE(SUBSTITUTE(Register!$B15&amp;""," ",""),"-",""),"+",""))</f>
        <v/>
      </c>
      <c r="C15">
        <f>IF(Register!$A15="","",TRIM(Register!$C15&amp;""))</f>
        <v/>
      </c>
      <c r="D15" s="21">
        <f>IF(Register!$A15="","",IF(Register!$D15="","",IF(ISNUMBER(Register!$D15),YEAR(Register!$D15)&amp;"-"&amp;TEXT(MONTH(Register!$D15),"00")&amp;"-"&amp;TEXT(DAY(Register!$D15),"00"),Register!$D15&amp;"")))</f>
        <v/>
      </c>
      <c r="E15">
        <f>IF(Register!$A15="","",IF(Register!$E15="","",Register!$E15))</f>
        <v/>
      </c>
      <c r="F15">
        <f>IF(Register!$A15="","",N(Register!$I15))</f>
        <v/>
      </c>
      <c r="G15">
        <f>IF(Register!$A15="","",IF(N(Register!$J15)&gt;=N(Register!$I15),"yes","no"))</f>
        <v/>
      </c>
    </row>
    <row r="16" spans="1:7">
      <c r="A16">
        <f>IF(Register!$A16="","",TRIM(Register!$A16))</f>
        <v/>
      </c>
      <c r="B16" s="21">
        <f>IF(Register!$A16="","",SUBSTITUTE(SUBSTITUTE(SUBSTITUTE(Register!$B16&amp;""," ",""),"-",""),"+",""))</f>
        <v/>
      </c>
      <c r="C16">
        <f>IF(Register!$A16="","",TRIM(Register!$C16&amp;""))</f>
        <v/>
      </c>
      <c r="D16" s="21">
        <f>IF(Register!$A16="","",IF(Register!$D16="","",IF(ISNUMBER(Register!$D16),YEAR(Register!$D16)&amp;"-"&amp;TEXT(MONTH(Register!$D16),"00")&amp;"-"&amp;TEXT(DAY(Register!$D16),"00"),Register!$D16&amp;"")))</f>
        <v/>
      </c>
      <c r="E16">
        <f>IF(Register!$A16="","",IF(Register!$E16="","",Register!$E16))</f>
        <v/>
      </c>
      <c r="F16">
        <f>IF(Register!$A16="","",N(Register!$I16))</f>
        <v/>
      </c>
      <c r="G16">
        <f>IF(Register!$A16="","",IF(N(Register!$J16)&gt;=N(Register!$I16),"yes","no"))</f>
        <v/>
      </c>
    </row>
    <row r="17" spans="1:7">
      <c r="A17">
        <f>IF(Register!$A17="","",TRIM(Register!$A17))</f>
        <v/>
      </c>
      <c r="B17" s="21">
        <f>IF(Register!$A17="","",SUBSTITUTE(SUBSTITUTE(SUBSTITUTE(Register!$B17&amp;""," ",""),"-",""),"+",""))</f>
        <v/>
      </c>
      <c r="C17">
        <f>IF(Register!$A17="","",TRIM(Register!$C17&amp;""))</f>
        <v/>
      </c>
      <c r="D17" s="21">
        <f>IF(Register!$A17="","",IF(Register!$D17="","",IF(ISNUMBER(Register!$D17),YEAR(Register!$D17)&amp;"-"&amp;TEXT(MONTH(Register!$D17),"00")&amp;"-"&amp;TEXT(DAY(Register!$D17),"00"),Register!$D17&amp;"")))</f>
        <v/>
      </c>
      <c r="E17">
        <f>IF(Register!$A17="","",IF(Register!$E17="","",Register!$E17))</f>
        <v/>
      </c>
      <c r="F17">
        <f>IF(Register!$A17="","",N(Register!$I17))</f>
        <v/>
      </c>
      <c r="G17">
        <f>IF(Register!$A17="","",IF(N(Register!$J17)&gt;=N(Register!$I17),"yes","no"))</f>
        <v/>
      </c>
    </row>
    <row r="18" spans="1:7">
      <c r="A18">
        <f>IF(Register!$A18="","",TRIM(Register!$A18))</f>
        <v/>
      </c>
      <c r="B18" s="21">
        <f>IF(Register!$A18="","",SUBSTITUTE(SUBSTITUTE(SUBSTITUTE(Register!$B18&amp;""," ",""),"-",""),"+",""))</f>
        <v/>
      </c>
      <c r="C18">
        <f>IF(Register!$A18="","",TRIM(Register!$C18&amp;""))</f>
        <v/>
      </c>
      <c r="D18" s="21">
        <f>IF(Register!$A18="","",IF(Register!$D18="","",IF(ISNUMBER(Register!$D18),YEAR(Register!$D18)&amp;"-"&amp;TEXT(MONTH(Register!$D18),"00")&amp;"-"&amp;TEXT(DAY(Register!$D18),"00"),Register!$D18&amp;"")))</f>
        <v/>
      </c>
      <c r="E18">
        <f>IF(Register!$A18="","",IF(Register!$E18="","",Register!$E18))</f>
        <v/>
      </c>
      <c r="F18">
        <f>IF(Register!$A18="","",N(Register!$I18))</f>
        <v/>
      </c>
      <c r="G18">
        <f>IF(Register!$A18="","",IF(N(Register!$J18)&gt;=N(Register!$I18),"yes","no"))</f>
        <v/>
      </c>
    </row>
    <row r="19" spans="1:7">
      <c r="A19">
        <f>IF(Register!$A19="","",TRIM(Register!$A19))</f>
        <v/>
      </c>
      <c r="B19" s="21">
        <f>IF(Register!$A19="","",SUBSTITUTE(SUBSTITUTE(SUBSTITUTE(Register!$B19&amp;""," ",""),"-",""),"+",""))</f>
        <v/>
      </c>
      <c r="C19">
        <f>IF(Register!$A19="","",TRIM(Register!$C19&amp;""))</f>
        <v/>
      </c>
      <c r="D19" s="21">
        <f>IF(Register!$A19="","",IF(Register!$D19="","",IF(ISNUMBER(Register!$D19),YEAR(Register!$D19)&amp;"-"&amp;TEXT(MONTH(Register!$D19),"00")&amp;"-"&amp;TEXT(DAY(Register!$D19),"00"),Register!$D19&amp;"")))</f>
        <v/>
      </c>
      <c r="E19">
        <f>IF(Register!$A19="","",IF(Register!$E19="","",Register!$E19))</f>
        <v/>
      </c>
      <c r="F19">
        <f>IF(Register!$A19="","",N(Register!$I19))</f>
        <v/>
      </c>
      <c r="G19">
        <f>IF(Register!$A19="","",IF(N(Register!$J19)&gt;=N(Register!$I19),"yes","no"))</f>
        <v/>
      </c>
    </row>
    <row r="20" spans="1:7">
      <c r="A20">
        <f>IF(Register!$A20="","",TRIM(Register!$A20))</f>
        <v/>
      </c>
      <c r="B20" s="21">
        <f>IF(Register!$A20="","",SUBSTITUTE(SUBSTITUTE(SUBSTITUTE(Register!$B20&amp;""," ",""),"-",""),"+",""))</f>
        <v/>
      </c>
      <c r="C20">
        <f>IF(Register!$A20="","",TRIM(Register!$C20&amp;""))</f>
        <v/>
      </c>
      <c r="D20" s="21">
        <f>IF(Register!$A20="","",IF(Register!$D20="","",IF(ISNUMBER(Register!$D20),YEAR(Register!$D20)&amp;"-"&amp;TEXT(MONTH(Register!$D20),"00")&amp;"-"&amp;TEXT(DAY(Register!$D20),"00"),Register!$D20&amp;"")))</f>
        <v/>
      </c>
      <c r="E20">
        <f>IF(Register!$A20="","",IF(Register!$E20="","",Register!$E20))</f>
        <v/>
      </c>
      <c r="F20">
        <f>IF(Register!$A20="","",N(Register!$I20))</f>
        <v/>
      </c>
      <c r="G20">
        <f>IF(Register!$A20="","",IF(N(Register!$J20)&gt;=N(Register!$I20),"yes","no"))</f>
        <v/>
      </c>
    </row>
    <row r="21" spans="1:7">
      <c r="A21">
        <f>IF(Register!$A21="","",TRIM(Register!$A21))</f>
        <v/>
      </c>
      <c r="B21" s="21">
        <f>IF(Register!$A21="","",SUBSTITUTE(SUBSTITUTE(SUBSTITUTE(Register!$B21&amp;""," ",""),"-",""),"+",""))</f>
        <v/>
      </c>
      <c r="C21">
        <f>IF(Register!$A21="","",TRIM(Register!$C21&amp;""))</f>
        <v/>
      </c>
      <c r="D21" s="21">
        <f>IF(Register!$A21="","",IF(Register!$D21="","",IF(ISNUMBER(Register!$D21),YEAR(Register!$D21)&amp;"-"&amp;TEXT(MONTH(Register!$D21),"00")&amp;"-"&amp;TEXT(DAY(Register!$D21),"00"),Register!$D21&amp;"")))</f>
        <v/>
      </c>
      <c r="E21">
        <f>IF(Register!$A21="","",IF(Register!$E21="","",Register!$E21))</f>
        <v/>
      </c>
      <c r="F21">
        <f>IF(Register!$A21="","",N(Register!$I21))</f>
        <v/>
      </c>
      <c r="G21">
        <f>IF(Register!$A21="","",IF(N(Register!$J21)&gt;=N(Register!$I21),"yes","no"))</f>
        <v/>
      </c>
    </row>
    <row r="22" spans="1:7">
      <c r="A22">
        <f>IF(Register!$A22="","",TRIM(Register!$A22))</f>
        <v/>
      </c>
      <c r="B22" s="21">
        <f>IF(Register!$A22="","",SUBSTITUTE(SUBSTITUTE(SUBSTITUTE(Register!$B22&amp;""," ",""),"-",""),"+",""))</f>
        <v/>
      </c>
      <c r="C22">
        <f>IF(Register!$A22="","",TRIM(Register!$C22&amp;""))</f>
        <v/>
      </c>
      <c r="D22" s="21">
        <f>IF(Register!$A22="","",IF(Register!$D22="","",IF(ISNUMBER(Register!$D22),YEAR(Register!$D22)&amp;"-"&amp;TEXT(MONTH(Register!$D22),"00")&amp;"-"&amp;TEXT(DAY(Register!$D22),"00"),Register!$D22&amp;"")))</f>
        <v/>
      </c>
      <c r="E22">
        <f>IF(Register!$A22="","",IF(Register!$E22="","",Register!$E22))</f>
        <v/>
      </c>
      <c r="F22">
        <f>IF(Register!$A22="","",N(Register!$I22))</f>
        <v/>
      </c>
      <c r="G22">
        <f>IF(Register!$A22="","",IF(N(Register!$J22)&gt;=N(Register!$I22),"yes","no"))</f>
        <v/>
      </c>
    </row>
    <row r="23" spans="1:7">
      <c r="A23">
        <f>IF(Register!$A23="","",TRIM(Register!$A23))</f>
        <v/>
      </c>
      <c r="B23" s="21">
        <f>IF(Register!$A23="","",SUBSTITUTE(SUBSTITUTE(SUBSTITUTE(Register!$B23&amp;""," ",""),"-",""),"+",""))</f>
        <v/>
      </c>
      <c r="C23">
        <f>IF(Register!$A23="","",TRIM(Register!$C23&amp;""))</f>
        <v/>
      </c>
      <c r="D23" s="21">
        <f>IF(Register!$A23="","",IF(Register!$D23="","",IF(ISNUMBER(Register!$D23),YEAR(Register!$D23)&amp;"-"&amp;TEXT(MONTH(Register!$D23),"00")&amp;"-"&amp;TEXT(DAY(Register!$D23),"00"),Register!$D23&amp;"")))</f>
        <v/>
      </c>
      <c r="E23">
        <f>IF(Register!$A23="","",IF(Register!$E23="","",Register!$E23))</f>
        <v/>
      </c>
      <c r="F23">
        <f>IF(Register!$A23="","",N(Register!$I23))</f>
        <v/>
      </c>
      <c r="G23">
        <f>IF(Register!$A23="","",IF(N(Register!$J23)&gt;=N(Register!$I23),"yes","no"))</f>
        <v/>
      </c>
    </row>
    <row r="24" spans="1:7">
      <c r="A24">
        <f>IF(Register!$A24="","",TRIM(Register!$A24))</f>
        <v/>
      </c>
      <c r="B24" s="21">
        <f>IF(Register!$A24="","",SUBSTITUTE(SUBSTITUTE(SUBSTITUTE(Register!$B24&amp;""," ",""),"-",""),"+",""))</f>
        <v/>
      </c>
      <c r="C24">
        <f>IF(Register!$A24="","",TRIM(Register!$C24&amp;""))</f>
        <v/>
      </c>
      <c r="D24" s="21">
        <f>IF(Register!$A24="","",IF(Register!$D24="","",IF(ISNUMBER(Register!$D24),YEAR(Register!$D24)&amp;"-"&amp;TEXT(MONTH(Register!$D24),"00")&amp;"-"&amp;TEXT(DAY(Register!$D24),"00"),Register!$D24&amp;"")))</f>
        <v/>
      </c>
      <c r="E24">
        <f>IF(Register!$A24="","",IF(Register!$E24="","",Register!$E24))</f>
        <v/>
      </c>
      <c r="F24">
        <f>IF(Register!$A24="","",N(Register!$I24))</f>
        <v/>
      </c>
      <c r="G24">
        <f>IF(Register!$A24="","",IF(N(Register!$J24)&gt;=N(Register!$I24),"yes","no"))</f>
        <v/>
      </c>
    </row>
    <row r="25" spans="1:7">
      <c r="A25">
        <f>IF(Register!$A25="","",TRIM(Register!$A25))</f>
        <v/>
      </c>
      <c r="B25" s="21">
        <f>IF(Register!$A25="","",SUBSTITUTE(SUBSTITUTE(SUBSTITUTE(Register!$B25&amp;""," ",""),"-",""),"+",""))</f>
        <v/>
      </c>
      <c r="C25">
        <f>IF(Register!$A25="","",TRIM(Register!$C25&amp;""))</f>
        <v/>
      </c>
      <c r="D25" s="21">
        <f>IF(Register!$A25="","",IF(Register!$D25="","",IF(ISNUMBER(Register!$D25),YEAR(Register!$D25)&amp;"-"&amp;TEXT(MONTH(Register!$D25),"00")&amp;"-"&amp;TEXT(DAY(Register!$D25),"00"),Register!$D25&amp;"")))</f>
        <v/>
      </c>
      <c r="E25">
        <f>IF(Register!$A25="","",IF(Register!$E25="","",Register!$E25))</f>
        <v/>
      </c>
      <c r="F25">
        <f>IF(Register!$A25="","",N(Register!$I25))</f>
        <v/>
      </c>
      <c r="G25">
        <f>IF(Register!$A25="","",IF(N(Register!$J25)&gt;=N(Register!$I25),"yes","no"))</f>
        <v/>
      </c>
    </row>
    <row r="26" spans="1:7">
      <c r="A26">
        <f>IF(Register!$A26="","",TRIM(Register!$A26))</f>
        <v/>
      </c>
      <c r="B26" s="21">
        <f>IF(Register!$A26="","",SUBSTITUTE(SUBSTITUTE(SUBSTITUTE(Register!$B26&amp;""," ",""),"-",""),"+",""))</f>
        <v/>
      </c>
      <c r="C26">
        <f>IF(Register!$A26="","",TRIM(Register!$C26&amp;""))</f>
        <v/>
      </c>
      <c r="D26" s="21">
        <f>IF(Register!$A26="","",IF(Register!$D26="","",IF(ISNUMBER(Register!$D26),YEAR(Register!$D26)&amp;"-"&amp;TEXT(MONTH(Register!$D26),"00")&amp;"-"&amp;TEXT(DAY(Register!$D26),"00"),Register!$D26&amp;"")))</f>
        <v/>
      </c>
      <c r="E26">
        <f>IF(Register!$A26="","",IF(Register!$E26="","",Register!$E26))</f>
        <v/>
      </c>
      <c r="F26">
        <f>IF(Register!$A26="","",N(Register!$I26))</f>
        <v/>
      </c>
      <c r="G26">
        <f>IF(Register!$A26="","",IF(N(Register!$J26)&gt;=N(Register!$I26),"yes","no"))</f>
        <v/>
      </c>
    </row>
    <row r="27" spans="1:7">
      <c r="A27">
        <f>IF(Register!$A27="","",TRIM(Register!$A27))</f>
        <v/>
      </c>
      <c r="B27" s="21">
        <f>IF(Register!$A27="","",SUBSTITUTE(SUBSTITUTE(SUBSTITUTE(Register!$B27&amp;""," ",""),"-",""),"+",""))</f>
        <v/>
      </c>
      <c r="C27">
        <f>IF(Register!$A27="","",TRIM(Register!$C27&amp;""))</f>
        <v/>
      </c>
      <c r="D27" s="21">
        <f>IF(Register!$A27="","",IF(Register!$D27="","",IF(ISNUMBER(Register!$D27),YEAR(Register!$D27)&amp;"-"&amp;TEXT(MONTH(Register!$D27),"00")&amp;"-"&amp;TEXT(DAY(Register!$D27),"00"),Register!$D27&amp;"")))</f>
        <v/>
      </c>
      <c r="E27">
        <f>IF(Register!$A27="","",IF(Register!$E27="","",Register!$E27))</f>
        <v/>
      </c>
      <c r="F27">
        <f>IF(Register!$A27="","",N(Register!$I27))</f>
        <v/>
      </c>
      <c r="G27">
        <f>IF(Register!$A27="","",IF(N(Register!$J27)&gt;=N(Register!$I27),"yes","no"))</f>
        <v/>
      </c>
    </row>
    <row r="28" spans="1:7">
      <c r="A28">
        <f>IF(Register!$A28="","",TRIM(Register!$A28))</f>
        <v/>
      </c>
      <c r="B28" s="21">
        <f>IF(Register!$A28="","",SUBSTITUTE(SUBSTITUTE(SUBSTITUTE(Register!$B28&amp;""," ",""),"-",""),"+",""))</f>
        <v/>
      </c>
      <c r="C28">
        <f>IF(Register!$A28="","",TRIM(Register!$C28&amp;""))</f>
        <v/>
      </c>
      <c r="D28" s="21">
        <f>IF(Register!$A28="","",IF(Register!$D28="","",IF(ISNUMBER(Register!$D28),YEAR(Register!$D28)&amp;"-"&amp;TEXT(MONTH(Register!$D28),"00")&amp;"-"&amp;TEXT(DAY(Register!$D28),"00"),Register!$D28&amp;"")))</f>
        <v/>
      </c>
      <c r="E28">
        <f>IF(Register!$A28="","",IF(Register!$E28="","",Register!$E28))</f>
        <v/>
      </c>
      <c r="F28">
        <f>IF(Register!$A28="","",N(Register!$I28))</f>
        <v/>
      </c>
      <c r="G28">
        <f>IF(Register!$A28="","",IF(N(Register!$J28)&gt;=N(Register!$I28),"yes","no"))</f>
        <v/>
      </c>
    </row>
    <row r="29" spans="1:7">
      <c r="A29">
        <f>IF(Register!$A29="","",TRIM(Register!$A29))</f>
        <v/>
      </c>
      <c r="B29" s="21">
        <f>IF(Register!$A29="","",SUBSTITUTE(SUBSTITUTE(SUBSTITUTE(Register!$B29&amp;""," ",""),"-",""),"+",""))</f>
        <v/>
      </c>
      <c r="C29">
        <f>IF(Register!$A29="","",TRIM(Register!$C29&amp;""))</f>
        <v/>
      </c>
      <c r="D29" s="21">
        <f>IF(Register!$A29="","",IF(Register!$D29="","",IF(ISNUMBER(Register!$D29),YEAR(Register!$D29)&amp;"-"&amp;TEXT(MONTH(Register!$D29),"00")&amp;"-"&amp;TEXT(DAY(Register!$D29),"00"),Register!$D29&amp;"")))</f>
        <v/>
      </c>
      <c r="E29">
        <f>IF(Register!$A29="","",IF(Register!$E29="","",Register!$E29))</f>
        <v/>
      </c>
      <c r="F29">
        <f>IF(Register!$A29="","",N(Register!$I29))</f>
        <v/>
      </c>
      <c r="G29">
        <f>IF(Register!$A29="","",IF(N(Register!$J29)&gt;=N(Register!$I29),"yes","no"))</f>
        <v/>
      </c>
    </row>
    <row r="30" spans="1:7">
      <c r="A30">
        <f>IF(Register!$A30="","",TRIM(Register!$A30))</f>
        <v/>
      </c>
      <c r="B30" s="21">
        <f>IF(Register!$A30="","",SUBSTITUTE(SUBSTITUTE(SUBSTITUTE(Register!$B30&amp;""," ",""),"-",""),"+",""))</f>
        <v/>
      </c>
      <c r="C30">
        <f>IF(Register!$A30="","",TRIM(Register!$C30&amp;""))</f>
        <v/>
      </c>
      <c r="D30" s="21">
        <f>IF(Register!$A30="","",IF(Register!$D30="","",IF(ISNUMBER(Register!$D30),YEAR(Register!$D30)&amp;"-"&amp;TEXT(MONTH(Register!$D30),"00")&amp;"-"&amp;TEXT(DAY(Register!$D30),"00"),Register!$D30&amp;"")))</f>
        <v/>
      </c>
      <c r="E30">
        <f>IF(Register!$A30="","",IF(Register!$E30="","",Register!$E30))</f>
        <v/>
      </c>
      <c r="F30">
        <f>IF(Register!$A30="","",N(Register!$I30))</f>
        <v/>
      </c>
      <c r="G30">
        <f>IF(Register!$A30="","",IF(N(Register!$J30)&gt;=N(Register!$I30),"yes","no"))</f>
        <v/>
      </c>
    </row>
    <row r="31" spans="1:7">
      <c r="A31">
        <f>IF(Register!$A31="","",TRIM(Register!$A31))</f>
        <v/>
      </c>
      <c r="B31" s="21">
        <f>IF(Register!$A31="","",SUBSTITUTE(SUBSTITUTE(SUBSTITUTE(Register!$B31&amp;""," ",""),"-",""),"+",""))</f>
        <v/>
      </c>
      <c r="C31">
        <f>IF(Register!$A31="","",TRIM(Register!$C31&amp;""))</f>
        <v/>
      </c>
      <c r="D31" s="21">
        <f>IF(Register!$A31="","",IF(Register!$D31="","",IF(ISNUMBER(Register!$D31),YEAR(Register!$D31)&amp;"-"&amp;TEXT(MONTH(Register!$D31),"00")&amp;"-"&amp;TEXT(DAY(Register!$D31),"00"),Register!$D31&amp;"")))</f>
        <v/>
      </c>
      <c r="E31">
        <f>IF(Register!$A31="","",IF(Register!$E31="","",Register!$E31))</f>
        <v/>
      </c>
      <c r="F31">
        <f>IF(Register!$A31="","",N(Register!$I31))</f>
        <v/>
      </c>
      <c r="G31">
        <f>IF(Register!$A31="","",IF(N(Register!$J31)&gt;=N(Register!$I31),"yes","no"))</f>
        <v/>
      </c>
    </row>
    <row r="32" spans="1:7">
      <c r="A32">
        <f>IF(Register!$A32="","",TRIM(Register!$A32))</f>
        <v/>
      </c>
      <c r="B32" s="21">
        <f>IF(Register!$A32="","",SUBSTITUTE(SUBSTITUTE(SUBSTITUTE(Register!$B32&amp;""," ",""),"-",""),"+",""))</f>
        <v/>
      </c>
      <c r="C32">
        <f>IF(Register!$A32="","",TRIM(Register!$C32&amp;""))</f>
        <v/>
      </c>
      <c r="D32" s="21">
        <f>IF(Register!$A32="","",IF(Register!$D32="","",IF(ISNUMBER(Register!$D32),YEAR(Register!$D32)&amp;"-"&amp;TEXT(MONTH(Register!$D32),"00")&amp;"-"&amp;TEXT(DAY(Register!$D32),"00"),Register!$D32&amp;"")))</f>
        <v/>
      </c>
      <c r="E32">
        <f>IF(Register!$A32="","",IF(Register!$E32="","",Register!$E32))</f>
        <v/>
      </c>
      <c r="F32">
        <f>IF(Register!$A32="","",N(Register!$I32))</f>
        <v/>
      </c>
      <c r="G32">
        <f>IF(Register!$A32="","",IF(N(Register!$J32)&gt;=N(Register!$I32),"yes","no"))</f>
        <v/>
      </c>
    </row>
    <row r="33" spans="1:7">
      <c r="A33">
        <f>IF(Register!$A33="","",TRIM(Register!$A33))</f>
        <v/>
      </c>
      <c r="B33" s="21">
        <f>IF(Register!$A33="","",SUBSTITUTE(SUBSTITUTE(SUBSTITUTE(Register!$B33&amp;""," ",""),"-",""),"+",""))</f>
        <v/>
      </c>
      <c r="C33">
        <f>IF(Register!$A33="","",TRIM(Register!$C33&amp;""))</f>
        <v/>
      </c>
      <c r="D33" s="21">
        <f>IF(Register!$A33="","",IF(Register!$D33="","",IF(ISNUMBER(Register!$D33),YEAR(Register!$D33)&amp;"-"&amp;TEXT(MONTH(Register!$D33),"00")&amp;"-"&amp;TEXT(DAY(Register!$D33),"00"),Register!$D33&amp;"")))</f>
        <v/>
      </c>
      <c r="E33">
        <f>IF(Register!$A33="","",IF(Register!$E33="","",Register!$E33))</f>
        <v/>
      </c>
      <c r="F33">
        <f>IF(Register!$A33="","",N(Register!$I33))</f>
        <v/>
      </c>
      <c r="G33">
        <f>IF(Register!$A33="","",IF(N(Register!$J33)&gt;=N(Register!$I33),"yes","no"))</f>
        <v/>
      </c>
    </row>
    <row r="34" spans="1:7">
      <c r="A34">
        <f>IF(Register!$A34="","",TRIM(Register!$A34))</f>
        <v/>
      </c>
      <c r="B34" s="21">
        <f>IF(Register!$A34="","",SUBSTITUTE(SUBSTITUTE(SUBSTITUTE(Register!$B34&amp;""," ",""),"-",""),"+",""))</f>
        <v/>
      </c>
      <c r="C34">
        <f>IF(Register!$A34="","",TRIM(Register!$C34&amp;""))</f>
        <v/>
      </c>
      <c r="D34" s="21">
        <f>IF(Register!$A34="","",IF(Register!$D34="","",IF(ISNUMBER(Register!$D34),YEAR(Register!$D34)&amp;"-"&amp;TEXT(MONTH(Register!$D34),"00")&amp;"-"&amp;TEXT(DAY(Register!$D34),"00"),Register!$D34&amp;"")))</f>
        <v/>
      </c>
      <c r="E34">
        <f>IF(Register!$A34="","",IF(Register!$E34="","",Register!$E34))</f>
        <v/>
      </c>
      <c r="F34">
        <f>IF(Register!$A34="","",N(Register!$I34))</f>
        <v/>
      </c>
      <c r="G34">
        <f>IF(Register!$A34="","",IF(N(Register!$J34)&gt;=N(Register!$I34),"yes","no"))</f>
        <v/>
      </c>
    </row>
    <row r="35" spans="1:7">
      <c r="A35">
        <f>IF(Register!$A35="","",TRIM(Register!$A35))</f>
        <v/>
      </c>
      <c r="B35" s="21">
        <f>IF(Register!$A35="","",SUBSTITUTE(SUBSTITUTE(SUBSTITUTE(Register!$B35&amp;""," ",""),"-",""),"+",""))</f>
        <v/>
      </c>
      <c r="C35">
        <f>IF(Register!$A35="","",TRIM(Register!$C35&amp;""))</f>
        <v/>
      </c>
      <c r="D35" s="21">
        <f>IF(Register!$A35="","",IF(Register!$D35="","",IF(ISNUMBER(Register!$D35),YEAR(Register!$D35)&amp;"-"&amp;TEXT(MONTH(Register!$D35),"00")&amp;"-"&amp;TEXT(DAY(Register!$D35),"00"),Register!$D35&amp;"")))</f>
        <v/>
      </c>
      <c r="E35">
        <f>IF(Register!$A35="","",IF(Register!$E35="","",Register!$E35))</f>
        <v/>
      </c>
      <c r="F35">
        <f>IF(Register!$A35="","",N(Register!$I35))</f>
        <v/>
      </c>
      <c r="G35">
        <f>IF(Register!$A35="","",IF(N(Register!$J35)&gt;=N(Register!$I35),"yes","no"))</f>
        <v/>
      </c>
    </row>
    <row r="36" spans="1:7">
      <c r="A36">
        <f>IF(Register!$A36="","",TRIM(Register!$A36))</f>
        <v/>
      </c>
      <c r="B36" s="21">
        <f>IF(Register!$A36="","",SUBSTITUTE(SUBSTITUTE(SUBSTITUTE(Register!$B36&amp;""," ",""),"-",""),"+",""))</f>
        <v/>
      </c>
      <c r="C36">
        <f>IF(Register!$A36="","",TRIM(Register!$C36&amp;""))</f>
        <v/>
      </c>
      <c r="D36" s="21">
        <f>IF(Register!$A36="","",IF(Register!$D36="","",IF(ISNUMBER(Register!$D36),YEAR(Register!$D36)&amp;"-"&amp;TEXT(MONTH(Register!$D36),"00")&amp;"-"&amp;TEXT(DAY(Register!$D36),"00"),Register!$D36&amp;"")))</f>
        <v/>
      </c>
      <c r="E36">
        <f>IF(Register!$A36="","",IF(Register!$E36="","",Register!$E36))</f>
        <v/>
      </c>
      <c r="F36">
        <f>IF(Register!$A36="","",N(Register!$I36))</f>
        <v/>
      </c>
      <c r="G36">
        <f>IF(Register!$A36="","",IF(N(Register!$J36)&gt;=N(Register!$I36),"yes","no"))</f>
        <v/>
      </c>
    </row>
    <row r="37" spans="1:7">
      <c r="A37">
        <f>IF(Register!$A37="","",TRIM(Register!$A37))</f>
        <v/>
      </c>
      <c r="B37" s="21">
        <f>IF(Register!$A37="","",SUBSTITUTE(SUBSTITUTE(SUBSTITUTE(Register!$B37&amp;""," ",""),"-",""),"+",""))</f>
        <v/>
      </c>
      <c r="C37">
        <f>IF(Register!$A37="","",TRIM(Register!$C37&amp;""))</f>
        <v/>
      </c>
      <c r="D37" s="21">
        <f>IF(Register!$A37="","",IF(Register!$D37="","",IF(ISNUMBER(Register!$D37),YEAR(Register!$D37)&amp;"-"&amp;TEXT(MONTH(Register!$D37),"00")&amp;"-"&amp;TEXT(DAY(Register!$D37),"00"),Register!$D37&amp;"")))</f>
        <v/>
      </c>
      <c r="E37">
        <f>IF(Register!$A37="","",IF(Register!$E37="","",Register!$E37))</f>
        <v/>
      </c>
      <c r="F37">
        <f>IF(Register!$A37="","",N(Register!$I37))</f>
        <v/>
      </c>
      <c r="G37">
        <f>IF(Register!$A37="","",IF(N(Register!$J37)&gt;=N(Register!$I37),"yes","no"))</f>
        <v/>
      </c>
    </row>
    <row r="38" spans="1:7">
      <c r="A38">
        <f>IF(Register!$A38="","",TRIM(Register!$A38))</f>
        <v/>
      </c>
      <c r="B38" s="21">
        <f>IF(Register!$A38="","",SUBSTITUTE(SUBSTITUTE(SUBSTITUTE(Register!$B38&amp;""," ",""),"-",""),"+",""))</f>
        <v/>
      </c>
      <c r="C38">
        <f>IF(Register!$A38="","",TRIM(Register!$C38&amp;""))</f>
        <v/>
      </c>
      <c r="D38" s="21">
        <f>IF(Register!$A38="","",IF(Register!$D38="","",IF(ISNUMBER(Register!$D38),YEAR(Register!$D38)&amp;"-"&amp;TEXT(MONTH(Register!$D38),"00")&amp;"-"&amp;TEXT(DAY(Register!$D38),"00"),Register!$D38&amp;"")))</f>
        <v/>
      </c>
      <c r="E38">
        <f>IF(Register!$A38="","",IF(Register!$E38="","",Register!$E38))</f>
        <v/>
      </c>
      <c r="F38">
        <f>IF(Register!$A38="","",N(Register!$I38))</f>
        <v/>
      </c>
      <c r="G38">
        <f>IF(Register!$A38="","",IF(N(Register!$J38)&gt;=N(Register!$I38),"yes","no"))</f>
        <v/>
      </c>
    </row>
    <row r="39" spans="1:7">
      <c r="A39">
        <f>IF(Register!$A39="","",TRIM(Register!$A39))</f>
        <v/>
      </c>
      <c r="B39" s="21">
        <f>IF(Register!$A39="","",SUBSTITUTE(SUBSTITUTE(SUBSTITUTE(Register!$B39&amp;""," ",""),"-",""),"+",""))</f>
        <v/>
      </c>
      <c r="C39">
        <f>IF(Register!$A39="","",TRIM(Register!$C39&amp;""))</f>
        <v/>
      </c>
      <c r="D39" s="21">
        <f>IF(Register!$A39="","",IF(Register!$D39="","",IF(ISNUMBER(Register!$D39),YEAR(Register!$D39)&amp;"-"&amp;TEXT(MONTH(Register!$D39),"00")&amp;"-"&amp;TEXT(DAY(Register!$D39),"00"),Register!$D39&amp;"")))</f>
        <v/>
      </c>
      <c r="E39">
        <f>IF(Register!$A39="","",IF(Register!$E39="","",Register!$E39))</f>
        <v/>
      </c>
      <c r="F39">
        <f>IF(Register!$A39="","",N(Register!$I39))</f>
        <v/>
      </c>
      <c r="G39">
        <f>IF(Register!$A39="","",IF(N(Register!$J39)&gt;=N(Register!$I39),"yes","no"))</f>
        <v/>
      </c>
    </row>
    <row r="40" spans="1:7">
      <c r="A40">
        <f>IF(Register!$A40="","",TRIM(Register!$A40))</f>
        <v/>
      </c>
      <c r="B40" s="21">
        <f>IF(Register!$A40="","",SUBSTITUTE(SUBSTITUTE(SUBSTITUTE(Register!$B40&amp;""," ",""),"-",""),"+",""))</f>
        <v/>
      </c>
      <c r="C40">
        <f>IF(Register!$A40="","",TRIM(Register!$C40&amp;""))</f>
        <v/>
      </c>
      <c r="D40" s="21">
        <f>IF(Register!$A40="","",IF(Register!$D40="","",IF(ISNUMBER(Register!$D40),YEAR(Register!$D40)&amp;"-"&amp;TEXT(MONTH(Register!$D40),"00")&amp;"-"&amp;TEXT(DAY(Register!$D40),"00"),Register!$D40&amp;"")))</f>
        <v/>
      </c>
      <c r="E40">
        <f>IF(Register!$A40="","",IF(Register!$E40="","",Register!$E40))</f>
        <v/>
      </c>
      <c r="F40">
        <f>IF(Register!$A40="","",N(Register!$I40))</f>
        <v/>
      </c>
      <c r="G40">
        <f>IF(Register!$A40="","",IF(N(Register!$J40)&gt;=N(Register!$I40),"yes","no"))</f>
        <v/>
      </c>
    </row>
    <row r="41" spans="1:7">
      <c r="A41">
        <f>IF(Register!$A41="","",TRIM(Register!$A41))</f>
        <v/>
      </c>
      <c r="B41" s="21">
        <f>IF(Register!$A41="","",SUBSTITUTE(SUBSTITUTE(SUBSTITUTE(Register!$B41&amp;""," ",""),"-",""),"+",""))</f>
        <v/>
      </c>
      <c r="C41">
        <f>IF(Register!$A41="","",TRIM(Register!$C41&amp;""))</f>
        <v/>
      </c>
      <c r="D41" s="21">
        <f>IF(Register!$A41="","",IF(Register!$D41="","",IF(ISNUMBER(Register!$D41),YEAR(Register!$D41)&amp;"-"&amp;TEXT(MONTH(Register!$D41),"00")&amp;"-"&amp;TEXT(DAY(Register!$D41),"00"),Register!$D41&amp;"")))</f>
        <v/>
      </c>
      <c r="E41">
        <f>IF(Register!$A41="","",IF(Register!$E41="","",Register!$E41))</f>
        <v/>
      </c>
      <c r="F41">
        <f>IF(Register!$A41="","",N(Register!$I41))</f>
        <v/>
      </c>
      <c r="G41">
        <f>IF(Register!$A41="","",IF(N(Register!$J41)&gt;=N(Register!$I41),"yes","no"))</f>
        <v/>
      </c>
    </row>
    <row r="42" spans="1:7">
      <c r="A42">
        <f>IF(Register!$A42="","",TRIM(Register!$A42))</f>
        <v/>
      </c>
      <c r="B42" s="21">
        <f>IF(Register!$A42="","",SUBSTITUTE(SUBSTITUTE(SUBSTITUTE(Register!$B42&amp;""," ",""),"-",""),"+",""))</f>
        <v/>
      </c>
      <c r="C42">
        <f>IF(Register!$A42="","",TRIM(Register!$C42&amp;""))</f>
        <v/>
      </c>
      <c r="D42" s="21">
        <f>IF(Register!$A42="","",IF(Register!$D42="","",IF(ISNUMBER(Register!$D42),YEAR(Register!$D42)&amp;"-"&amp;TEXT(MONTH(Register!$D42),"00")&amp;"-"&amp;TEXT(DAY(Register!$D42),"00"),Register!$D42&amp;"")))</f>
        <v/>
      </c>
      <c r="E42">
        <f>IF(Register!$A42="","",IF(Register!$E42="","",Register!$E42))</f>
        <v/>
      </c>
      <c r="F42">
        <f>IF(Register!$A42="","",N(Register!$I42))</f>
        <v/>
      </c>
      <c r="G42">
        <f>IF(Register!$A42="","",IF(N(Register!$J42)&gt;=N(Register!$I42),"yes","no"))</f>
        <v/>
      </c>
    </row>
    <row r="43" spans="1:7">
      <c r="A43">
        <f>IF(Register!$A43="","",TRIM(Register!$A43))</f>
        <v/>
      </c>
      <c r="B43" s="21">
        <f>IF(Register!$A43="","",SUBSTITUTE(SUBSTITUTE(SUBSTITUTE(Register!$B43&amp;""," ",""),"-",""),"+",""))</f>
        <v/>
      </c>
      <c r="C43">
        <f>IF(Register!$A43="","",TRIM(Register!$C43&amp;""))</f>
        <v/>
      </c>
      <c r="D43" s="21">
        <f>IF(Register!$A43="","",IF(Register!$D43="","",IF(ISNUMBER(Register!$D43),YEAR(Register!$D43)&amp;"-"&amp;TEXT(MONTH(Register!$D43),"00")&amp;"-"&amp;TEXT(DAY(Register!$D43),"00"),Register!$D43&amp;"")))</f>
        <v/>
      </c>
      <c r="E43">
        <f>IF(Register!$A43="","",IF(Register!$E43="","",Register!$E43))</f>
        <v/>
      </c>
      <c r="F43">
        <f>IF(Register!$A43="","",N(Register!$I43))</f>
        <v/>
      </c>
      <c r="G43">
        <f>IF(Register!$A43="","",IF(N(Register!$J43)&gt;=N(Register!$I43),"yes","no"))</f>
        <v/>
      </c>
    </row>
    <row r="44" spans="1:7">
      <c r="A44">
        <f>IF(Register!$A44="","",TRIM(Register!$A44))</f>
        <v/>
      </c>
      <c r="B44" s="21">
        <f>IF(Register!$A44="","",SUBSTITUTE(SUBSTITUTE(SUBSTITUTE(Register!$B44&amp;""," ",""),"-",""),"+",""))</f>
        <v/>
      </c>
      <c r="C44">
        <f>IF(Register!$A44="","",TRIM(Register!$C44&amp;""))</f>
        <v/>
      </c>
      <c r="D44" s="21">
        <f>IF(Register!$A44="","",IF(Register!$D44="","",IF(ISNUMBER(Register!$D44),YEAR(Register!$D44)&amp;"-"&amp;TEXT(MONTH(Register!$D44),"00")&amp;"-"&amp;TEXT(DAY(Register!$D44),"00"),Register!$D44&amp;"")))</f>
        <v/>
      </c>
      <c r="E44">
        <f>IF(Register!$A44="","",IF(Register!$E44="","",Register!$E44))</f>
        <v/>
      </c>
      <c r="F44">
        <f>IF(Register!$A44="","",N(Register!$I44))</f>
        <v/>
      </c>
      <c r="G44">
        <f>IF(Register!$A44="","",IF(N(Register!$J44)&gt;=N(Register!$I44),"yes","no"))</f>
        <v/>
      </c>
    </row>
    <row r="45" spans="1:7">
      <c r="A45">
        <f>IF(Register!$A45="","",TRIM(Register!$A45))</f>
        <v/>
      </c>
      <c r="B45" s="21">
        <f>IF(Register!$A45="","",SUBSTITUTE(SUBSTITUTE(SUBSTITUTE(Register!$B45&amp;""," ",""),"-",""),"+",""))</f>
        <v/>
      </c>
      <c r="C45">
        <f>IF(Register!$A45="","",TRIM(Register!$C45&amp;""))</f>
        <v/>
      </c>
      <c r="D45" s="21">
        <f>IF(Register!$A45="","",IF(Register!$D45="","",IF(ISNUMBER(Register!$D45),YEAR(Register!$D45)&amp;"-"&amp;TEXT(MONTH(Register!$D45),"00")&amp;"-"&amp;TEXT(DAY(Register!$D45),"00"),Register!$D45&amp;"")))</f>
        <v/>
      </c>
      <c r="E45">
        <f>IF(Register!$A45="","",IF(Register!$E45="","",Register!$E45))</f>
        <v/>
      </c>
      <c r="F45">
        <f>IF(Register!$A45="","",N(Register!$I45))</f>
        <v/>
      </c>
      <c r="G45">
        <f>IF(Register!$A45="","",IF(N(Register!$J45)&gt;=N(Register!$I45),"yes","no"))</f>
        <v/>
      </c>
    </row>
    <row r="46" spans="1:7">
      <c r="A46">
        <f>IF(Register!$A46="","",TRIM(Register!$A46))</f>
        <v/>
      </c>
      <c r="B46" s="21">
        <f>IF(Register!$A46="","",SUBSTITUTE(SUBSTITUTE(SUBSTITUTE(Register!$B46&amp;""," ",""),"-",""),"+",""))</f>
        <v/>
      </c>
      <c r="C46">
        <f>IF(Register!$A46="","",TRIM(Register!$C46&amp;""))</f>
        <v/>
      </c>
      <c r="D46" s="21">
        <f>IF(Register!$A46="","",IF(Register!$D46="","",IF(ISNUMBER(Register!$D46),YEAR(Register!$D46)&amp;"-"&amp;TEXT(MONTH(Register!$D46),"00")&amp;"-"&amp;TEXT(DAY(Register!$D46),"00"),Register!$D46&amp;"")))</f>
        <v/>
      </c>
      <c r="E46">
        <f>IF(Register!$A46="","",IF(Register!$E46="","",Register!$E46))</f>
        <v/>
      </c>
      <c r="F46">
        <f>IF(Register!$A46="","",N(Register!$I46))</f>
        <v/>
      </c>
      <c r="G46">
        <f>IF(Register!$A46="","",IF(N(Register!$J46)&gt;=N(Register!$I46),"yes","no"))</f>
        <v/>
      </c>
    </row>
    <row r="47" spans="1:7">
      <c r="A47">
        <f>IF(Register!$A47="","",TRIM(Register!$A47))</f>
        <v/>
      </c>
      <c r="B47" s="21">
        <f>IF(Register!$A47="","",SUBSTITUTE(SUBSTITUTE(SUBSTITUTE(Register!$B47&amp;""," ",""),"-",""),"+",""))</f>
        <v/>
      </c>
      <c r="C47">
        <f>IF(Register!$A47="","",TRIM(Register!$C47&amp;""))</f>
        <v/>
      </c>
      <c r="D47" s="21">
        <f>IF(Register!$A47="","",IF(Register!$D47="","",IF(ISNUMBER(Register!$D47),YEAR(Register!$D47)&amp;"-"&amp;TEXT(MONTH(Register!$D47),"00")&amp;"-"&amp;TEXT(DAY(Register!$D47),"00"),Register!$D47&amp;"")))</f>
        <v/>
      </c>
      <c r="E47">
        <f>IF(Register!$A47="","",IF(Register!$E47="","",Register!$E47))</f>
        <v/>
      </c>
      <c r="F47">
        <f>IF(Register!$A47="","",N(Register!$I47))</f>
        <v/>
      </c>
      <c r="G47">
        <f>IF(Register!$A47="","",IF(N(Register!$J47)&gt;=N(Register!$I47),"yes","no"))</f>
        <v/>
      </c>
    </row>
    <row r="48" spans="1:7">
      <c r="A48">
        <f>IF(Register!$A48="","",TRIM(Register!$A48))</f>
        <v/>
      </c>
      <c r="B48" s="21">
        <f>IF(Register!$A48="","",SUBSTITUTE(SUBSTITUTE(SUBSTITUTE(Register!$B48&amp;""," ",""),"-",""),"+",""))</f>
        <v/>
      </c>
      <c r="C48">
        <f>IF(Register!$A48="","",TRIM(Register!$C48&amp;""))</f>
        <v/>
      </c>
      <c r="D48" s="21">
        <f>IF(Register!$A48="","",IF(Register!$D48="","",IF(ISNUMBER(Register!$D48),YEAR(Register!$D48)&amp;"-"&amp;TEXT(MONTH(Register!$D48),"00")&amp;"-"&amp;TEXT(DAY(Register!$D48),"00"),Register!$D48&amp;"")))</f>
        <v/>
      </c>
      <c r="E48">
        <f>IF(Register!$A48="","",IF(Register!$E48="","",Register!$E48))</f>
        <v/>
      </c>
      <c r="F48">
        <f>IF(Register!$A48="","",N(Register!$I48))</f>
        <v/>
      </c>
      <c r="G48">
        <f>IF(Register!$A48="","",IF(N(Register!$J48)&gt;=N(Register!$I48),"yes","no"))</f>
        <v/>
      </c>
    </row>
    <row r="49" spans="1:7">
      <c r="A49">
        <f>IF(Register!$A49="","",TRIM(Register!$A49))</f>
        <v/>
      </c>
      <c r="B49" s="21">
        <f>IF(Register!$A49="","",SUBSTITUTE(SUBSTITUTE(SUBSTITUTE(Register!$B49&amp;""," ",""),"-",""),"+",""))</f>
        <v/>
      </c>
      <c r="C49">
        <f>IF(Register!$A49="","",TRIM(Register!$C49&amp;""))</f>
        <v/>
      </c>
      <c r="D49" s="21">
        <f>IF(Register!$A49="","",IF(Register!$D49="","",IF(ISNUMBER(Register!$D49),YEAR(Register!$D49)&amp;"-"&amp;TEXT(MONTH(Register!$D49),"00")&amp;"-"&amp;TEXT(DAY(Register!$D49),"00"),Register!$D49&amp;"")))</f>
        <v/>
      </c>
      <c r="E49">
        <f>IF(Register!$A49="","",IF(Register!$E49="","",Register!$E49))</f>
        <v/>
      </c>
      <c r="F49">
        <f>IF(Register!$A49="","",N(Register!$I49))</f>
        <v/>
      </c>
      <c r="G49">
        <f>IF(Register!$A49="","",IF(N(Register!$J49)&gt;=N(Register!$I49),"yes","no"))</f>
        <v/>
      </c>
    </row>
    <row r="50" spans="1:7">
      <c r="A50">
        <f>IF(Register!$A50="","",TRIM(Register!$A50))</f>
        <v/>
      </c>
      <c r="B50" s="21">
        <f>IF(Register!$A50="","",SUBSTITUTE(SUBSTITUTE(SUBSTITUTE(Register!$B50&amp;""," ",""),"-",""),"+",""))</f>
        <v/>
      </c>
      <c r="C50">
        <f>IF(Register!$A50="","",TRIM(Register!$C50&amp;""))</f>
        <v/>
      </c>
      <c r="D50" s="21">
        <f>IF(Register!$A50="","",IF(Register!$D50="","",IF(ISNUMBER(Register!$D50),YEAR(Register!$D50)&amp;"-"&amp;TEXT(MONTH(Register!$D50),"00")&amp;"-"&amp;TEXT(DAY(Register!$D50),"00"),Register!$D50&amp;"")))</f>
        <v/>
      </c>
      <c r="E50">
        <f>IF(Register!$A50="","",IF(Register!$E50="","",Register!$E50))</f>
        <v/>
      </c>
      <c r="F50">
        <f>IF(Register!$A50="","",N(Register!$I50))</f>
        <v/>
      </c>
      <c r="G50">
        <f>IF(Register!$A50="","",IF(N(Register!$J50)&gt;=N(Register!$I50),"yes","no"))</f>
        <v/>
      </c>
    </row>
    <row r="51" spans="1:7">
      <c r="A51">
        <f>IF(Register!$A51="","",TRIM(Register!$A51))</f>
        <v/>
      </c>
      <c r="B51" s="21">
        <f>IF(Register!$A51="","",SUBSTITUTE(SUBSTITUTE(SUBSTITUTE(Register!$B51&amp;""," ",""),"-",""),"+",""))</f>
        <v/>
      </c>
      <c r="C51">
        <f>IF(Register!$A51="","",TRIM(Register!$C51&amp;""))</f>
        <v/>
      </c>
      <c r="D51" s="21">
        <f>IF(Register!$A51="","",IF(Register!$D51="","",IF(ISNUMBER(Register!$D51),YEAR(Register!$D51)&amp;"-"&amp;TEXT(MONTH(Register!$D51),"00")&amp;"-"&amp;TEXT(DAY(Register!$D51),"00"),Register!$D51&amp;"")))</f>
        <v/>
      </c>
      <c r="E51">
        <f>IF(Register!$A51="","",IF(Register!$E51="","",Register!$E51))</f>
        <v/>
      </c>
      <c r="F51">
        <f>IF(Register!$A51="","",N(Register!$I51))</f>
        <v/>
      </c>
      <c r="G51">
        <f>IF(Register!$A51="","",IF(N(Register!$J51)&gt;=N(Register!$I51),"yes","no"))</f>
        <v/>
      </c>
    </row>
    <row r="52" spans="1:7">
      <c r="A52">
        <f>IF(Register!$A52="","",TRIM(Register!$A52))</f>
        <v/>
      </c>
      <c r="B52" s="21">
        <f>IF(Register!$A52="","",SUBSTITUTE(SUBSTITUTE(SUBSTITUTE(Register!$B52&amp;""," ",""),"-",""),"+",""))</f>
        <v/>
      </c>
      <c r="C52">
        <f>IF(Register!$A52="","",TRIM(Register!$C52&amp;""))</f>
        <v/>
      </c>
      <c r="D52" s="21">
        <f>IF(Register!$A52="","",IF(Register!$D52="","",IF(ISNUMBER(Register!$D52),YEAR(Register!$D52)&amp;"-"&amp;TEXT(MONTH(Register!$D52),"00")&amp;"-"&amp;TEXT(DAY(Register!$D52),"00"),Register!$D52&amp;"")))</f>
        <v/>
      </c>
      <c r="E52">
        <f>IF(Register!$A52="","",IF(Register!$E52="","",Register!$E52))</f>
        <v/>
      </c>
      <c r="F52">
        <f>IF(Register!$A52="","",N(Register!$I52))</f>
        <v/>
      </c>
      <c r="G52">
        <f>IF(Register!$A52="","",IF(N(Register!$J52)&gt;=N(Register!$I52),"yes","no"))</f>
        <v/>
      </c>
    </row>
    <row r="53" spans="1:7">
      <c r="A53">
        <f>IF(Register!$A53="","",TRIM(Register!$A53))</f>
        <v/>
      </c>
      <c r="B53" s="21">
        <f>IF(Register!$A53="","",SUBSTITUTE(SUBSTITUTE(SUBSTITUTE(Register!$B53&amp;""," ",""),"-",""),"+",""))</f>
        <v/>
      </c>
      <c r="C53">
        <f>IF(Register!$A53="","",TRIM(Register!$C53&amp;""))</f>
        <v/>
      </c>
      <c r="D53" s="21">
        <f>IF(Register!$A53="","",IF(Register!$D53="","",IF(ISNUMBER(Register!$D53),YEAR(Register!$D53)&amp;"-"&amp;TEXT(MONTH(Register!$D53),"00")&amp;"-"&amp;TEXT(DAY(Register!$D53),"00"),Register!$D53&amp;"")))</f>
        <v/>
      </c>
      <c r="E53">
        <f>IF(Register!$A53="","",IF(Register!$E53="","",Register!$E53))</f>
        <v/>
      </c>
      <c r="F53">
        <f>IF(Register!$A53="","",N(Register!$I53))</f>
        <v/>
      </c>
      <c r="G53">
        <f>IF(Register!$A53="","",IF(N(Register!$J53)&gt;=N(Register!$I53),"yes","no"))</f>
        <v/>
      </c>
    </row>
    <row r="54" spans="1:7">
      <c r="A54">
        <f>IF(Register!$A54="","",TRIM(Register!$A54))</f>
        <v/>
      </c>
      <c r="B54" s="21">
        <f>IF(Register!$A54="","",SUBSTITUTE(SUBSTITUTE(SUBSTITUTE(Register!$B54&amp;""," ",""),"-",""),"+",""))</f>
        <v/>
      </c>
      <c r="C54">
        <f>IF(Register!$A54="","",TRIM(Register!$C54&amp;""))</f>
        <v/>
      </c>
      <c r="D54" s="21">
        <f>IF(Register!$A54="","",IF(Register!$D54="","",IF(ISNUMBER(Register!$D54),YEAR(Register!$D54)&amp;"-"&amp;TEXT(MONTH(Register!$D54),"00")&amp;"-"&amp;TEXT(DAY(Register!$D54),"00"),Register!$D54&amp;"")))</f>
        <v/>
      </c>
      <c r="E54">
        <f>IF(Register!$A54="","",IF(Register!$E54="","",Register!$E54))</f>
        <v/>
      </c>
      <c r="F54">
        <f>IF(Register!$A54="","",N(Register!$I54))</f>
        <v/>
      </c>
      <c r="G54">
        <f>IF(Register!$A54="","",IF(N(Register!$J54)&gt;=N(Register!$I54),"yes","no"))</f>
        <v/>
      </c>
    </row>
    <row r="55" spans="1:7">
      <c r="A55">
        <f>IF(Register!$A55="","",TRIM(Register!$A55))</f>
        <v/>
      </c>
      <c r="B55" s="21">
        <f>IF(Register!$A55="","",SUBSTITUTE(SUBSTITUTE(SUBSTITUTE(Register!$B55&amp;""," ",""),"-",""),"+",""))</f>
        <v/>
      </c>
      <c r="C55">
        <f>IF(Register!$A55="","",TRIM(Register!$C55&amp;""))</f>
        <v/>
      </c>
      <c r="D55" s="21">
        <f>IF(Register!$A55="","",IF(Register!$D55="","",IF(ISNUMBER(Register!$D55),YEAR(Register!$D55)&amp;"-"&amp;TEXT(MONTH(Register!$D55),"00")&amp;"-"&amp;TEXT(DAY(Register!$D55),"00"),Register!$D55&amp;"")))</f>
        <v/>
      </c>
      <c r="E55">
        <f>IF(Register!$A55="","",IF(Register!$E55="","",Register!$E55))</f>
        <v/>
      </c>
      <c r="F55">
        <f>IF(Register!$A55="","",N(Register!$I55))</f>
        <v/>
      </c>
      <c r="G55">
        <f>IF(Register!$A55="","",IF(N(Register!$J55)&gt;=N(Register!$I55),"yes","no"))</f>
        <v/>
      </c>
    </row>
    <row r="56" spans="1:7">
      <c r="A56">
        <f>IF(Register!$A56="","",TRIM(Register!$A56))</f>
        <v/>
      </c>
      <c r="B56" s="21">
        <f>IF(Register!$A56="","",SUBSTITUTE(SUBSTITUTE(SUBSTITUTE(Register!$B56&amp;""," ",""),"-",""),"+",""))</f>
        <v/>
      </c>
      <c r="C56">
        <f>IF(Register!$A56="","",TRIM(Register!$C56&amp;""))</f>
        <v/>
      </c>
      <c r="D56" s="21">
        <f>IF(Register!$A56="","",IF(Register!$D56="","",IF(ISNUMBER(Register!$D56),YEAR(Register!$D56)&amp;"-"&amp;TEXT(MONTH(Register!$D56),"00")&amp;"-"&amp;TEXT(DAY(Register!$D56),"00"),Register!$D56&amp;"")))</f>
        <v/>
      </c>
      <c r="E56">
        <f>IF(Register!$A56="","",IF(Register!$E56="","",Register!$E56))</f>
        <v/>
      </c>
      <c r="F56">
        <f>IF(Register!$A56="","",N(Register!$I56))</f>
        <v/>
      </c>
      <c r="G56">
        <f>IF(Register!$A56="","",IF(N(Register!$J56)&gt;=N(Register!$I56),"yes","no"))</f>
        <v/>
      </c>
    </row>
    <row r="57" spans="1:7">
      <c r="A57">
        <f>IF(Register!$A57="","",TRIM(Register!$A57))</f>
        <v/>
      </c>
      <c r="B57" s="21">
        <f>IF(Register!$A57="","",SUBSTITUTE(SUBSTITUTE(SUBSTITUTE(Register!$B57&amp;""," ",""),"-",""),"+",""))</f>
        <v/>
      </c>
      <c r="C57">
        <f>IF(Register!$A57="","",TRIM(Register!$C57&amp;""))</f>
        <v/>
      </c>
      <c r="D57" s="21">
        <f>IF(Register!$A57="","",IF(Register!$D57="","",IF(ISNUMBER(Register!$D57),YEAR(Register!$D57)&amp;"-"&amp;TEXT(MONTH(Register!$D57),"00")&amp;"-"&amp;TEXT(DAY(Register!$D57),"00"),Register!$D57&amp;"")))</f>
        <v/>
      </c>
      <c r="E57">
        <f>IF(Register!$A57="","",IF(Register!$E57="","",Register!$E57))</f>
        <v/>
      </c>
      <c r="F57">
        <f>IF(Register!$A57="","",N(Register!$I57))</f>
        <v/>
      </c>
      <c r="G57">
        <f>IF(Register!$A57="","",IF(N(Register!$J57)&gt;=N(Register!$I57),"yes","no"))</f>
        <v/>
      </c>
    </row>
    <row r="58" spans="1:7">
      <c r="A58">
        <f>IF(Register!$A58="","",TRIM(Register!$A58))</f>
        <v/>
      </c>
      <c r="B58" s="21">
        <f>IF(Register!$A58="","",SUBSTITUTE(SUBSTITUTE(SUBSTITUTE(Register!$B58&amp;""," ",""),"-",""),"+",""))</f>
        <v/>
      </c>
      <c r="C58">
        <f>IF(Register!$A58="","",TRIM(Register!$C58&amp;""))</f>
        <v/>
      </c>
      <c r="D58" s="21">
        <f>IF(Register!$A58="","",IF(Register!$D58="","",IF(ISNUMBER(Register!$D58),YEAR(Register!$D58)&amp;"-"&amp;TEXT(MONTH(Register!$D58),"00")&amp;"-"&amp;TEXT(DAY(Register!$D58),"00"),Register!$D58&amp;"")))</f>
        <v/>
      </c>
      <c r="E58">
        <f>IF(Register!$A58="","",IF(Register!$E58="","",Register!$E58))</f>
        <v/>
      </c>
      <c r="F58">
        <f>IF(Register!$A58="","",N(Register!$I58))</f>
        <v/>
      </c>
      <c r="G58">
        <f>IF(Register!$A58="","",IF(N(Register!$J58)&gt;=N(Register!$I58),"yes","no"))</f>
        <v/>
      </c>
    </row>
    <row r="59" spans="1:7">
      <c r="A59">
        <f>IF(Register!$A59="","",TRIM(Register!$A59))</f>
        <v/>
      </c>
      <c r="B59" s="21">
        <f>IF(Register!$A59="","",SUBSTITUTE(SUBSTITUTE(SUBSTITUTE(Register!$B59&amp;""," ",""),"-",""),"+",""))</f>
        <v/>
      </c>
      <c r="C59">
        <f>IF(Register!$A59="","",TRIM(Register!$C59&amp;""))</f>
        <v/>
      </c>
      <c r="D59" s="21">
        <f>IF(Register!$A59="","",IF(Register!$D59="","",IF(ISNUMBER(Register!$D59),YEAR(Register!$D59)&amp;"-"&amp;TEXT(MONTH(Register!$D59),"00")&amp;"-"&amp;TEXT(DAY(Register!$D59),"00"),Register!$D59&amp;"")))</f>
        <v/>
      </c>
      <c r="E59">
        <f>IF(Register!$A59="","",IF(Register!$E59="","",Register!$E59))</f>
        <v/>
      </c>
      <c r="F59">
        <f>IF(Register!$A59="","",N(Register!$I59))</f>
        <v/>
      </c>
      <c r="G59">
        <f>IF(Register!$A59="","",IF(N(Register!$J59)&gt;=N(Register!$I59),"yes","no"))</f>
        <v/>
      </c>
    </row>
    <row r="60" spans="1:7">
      <c r="A60">
        <f>IF(Register!$A60="","",TRIM(Register!$A60))</f>
        <v/>
      </c>
      <c r="B60" s="21">
        <f>IF(Register!$A60="","",SUBSTITUTE(SUBSTITUTE(SUBSTITUTE(Register!$B60&amp;""," ",""),"-",""),"+",""))</f>
        <v/>
      </c>
      <c r="C60">
        <f>IF(Register!$A60="","",TRIM(Register!$C60&amp;""))</f>
        <v/>
      </c>
      <c r="D60" s="21">
        <f>IF(Register!$A60="","",IF(Register!$D60="","",IF(ISNUMBER(Register!$D60),YEAR(Register!$D60)&amp;"-"&amp;TEXT(MONTH(Register!$D60),"00")&amp;"-"&amp;TEXT(DAY(Register!$D60),"00"),Register!$D60&amp;"")))</f>
        <v/>
      </c>
      <c r="E60">
        <f>IF(Register!$A60="","",IF(Register!$E60="","",Register!$E60))</f>
        <v/>
      </c>
      <c r="F60">
        <f>IF(Register!$A60="","",N(Register!$I60))</f>
        <v/>
      </c>
      <c r="G60">
        <f>IF(Register!$A60="","",IF(N(Register!$J60)&gt;=N(Register!$I60),"yes","no"))</f>
        <v/>
      </c>
    </row>
    <row r="61" spans="1:7">
      <c r="A61">
        <f>IF(Register!$A61="","",TRIM(Register!$A61))</f>
        <v/>
      </c>
      <c r="B61" s="21">
        <f>IF(Register!$A61="","",SUBSTITUTE(SUBSTITUTE(SUBSTITUTE(Register!$B61&amp;""," ",""),"-",""),"+",""))</f>
        <v/>
      </c>
      <c r="C61">
        <f>IF(Register!$A61="","",TRIM(Register!$C61&amp;""))</f>
        <v/>
      </c>
      <c r="D61" s="21">
        <f>IF(Register!$A61="","",IF(Register!$D61="","",IF(ISNUMBER(Register!$D61),YEAR(Register!$D61)&amp;"-"&amp;TEXT(MONTH(Register!$D61),"00")&amp;"-"&amp;TEXT(DAY(Register!$D61),"00"),Register!$D61&amp;"")))</f>
        <v/>
      </c>
      <c r="E61">
        <f>IF(Register!$A61="","",IF(Register!$E61="","",Register!$E61))</f>
        <v/>
      </c>
      <c r="F61">
        <f>IF(Register!$A61="","",N(Register!$I61))</f>
        <v/>
      </c>
      <c r="G61">
        <f>IF(Register!$A61="","",IF(N(Register!$J61)&gt;=N(Register!$I61),"yes","no"))</f>
        <v/>
      </c>
    </row>
    <row r="62" spans="1:7">
      <c r="A62">
        <f>IF(Register!$A62="","",TRIM(Register!$A62))</f>
        <v/>
      </c>
      <c r="B62" s="21">
        <f>IF(Register!$A62="","",SUBSTITUTE(SUBSTITUTE(SUBSTITUTE(Register!$B62&amp;""," ",""),"-",""),"+",""))</f>
        <v/>
      </c>
      <c r="C62">
        <f>IF(Register!$A62="","",TRIM(Register!$C62&amp;""))</f>
        <v/>
      </c>
      <c r="D62" s="21">
        <f>IF(Register!$A62="","",IF(Register!$D62="","",IF(ISNUMBER(Register!$D62),YEAR(Register!$D62)&amp;"-"&amp;TEXT(MONTH(Register!$D62),"00")&amp;"-"&amp;TEXT(DAY(Register!$D62),"00"),Register!$D62&amp;"")))</f>
        <v/>
      </c>
      <c r="E62">
        <f>IF(Register!$A62="","",IF(Register!$E62="","",Register!$E62))</f>
        <v/>
      </c>
      <c r="F62">
        <f>IF(Register!$A62="","",N(Register!$I62))</f>
        <v/>
      </c>
      <c r="G62">
        <f>IF(Register!$A62="","",IF(N(Register!$J62)&gt;=N(Register!$I62),"yes","no"))</f>
        <v/>
      </c>
    </row>
    <row r="63" spans="1:7">
      <c r="A63">
        <f>IF(Register!$A63="","",TRIM(Register!$A63))</f>
        <v/>
      </c>
      <c r="B63" s="21">
        <f>IF(Register!$A63="","",SUBSTITUTE(SUBSTITUTE(SUBSTITUTE(Register!$B63&amp;""," ",""),"-",""),"+",""))</f>
        <v/>
      </c>
      <c r="C63">
        <f>IF(Register!$A63="","",TRIM(Register!$C63&amp;""))</f>
        <v/>
      </c>
      <c r="D63" s="21">
        <f>IF(Register!$A63="","",IF(Register!$D63="","",IF(ISNUMBER(Register!$D63),YEAR(Register!$D63)&amp;"-"&amp;TEXT(MONTH(Register!$D63),"00")&amp;"-"&amp;TEXT(DAY(Register!$D63),"00"),Register!$D63&amp;"")))</f>
        <v/>
      </c>
      <c r="E63">
        <f>IF(Register!$A63="","",IF(Register!$E63="","",Register!$E63))</f>
        <v/>
      </c>
      <c r="F63">
        <f>IF(Register!$A63="","",N(Register!$I63))</f>
        <v/>
      </c>
      <c r="G63">
        <f>IF(Register!$A63="","",IF(N(Register!$J63)&gt;=N(Register!$I63),"yes","no"))</f>
        <v/>
      </c>
    </row>
    <row r="64" spans="1:7">
      <c r="A64">
        <f>IF(Register!$A64="","",TRIM(Register!$A64))</f>
        <v/>
      </c>
      <c r="B64" s="21">
        <f>IF(Register!$A64="","",SUBSTITUTE(SUBSTITUTE(SUBSTITUTE(Register!$B64&amp;""," ",""),"-",""),"+",""))</f>
        <v/>
      </c>
      <c r="C64">
        <f>IF(Register!$A64="","",TRIM(Register!$C64&amp;""))</f>
        <v/>
      </c>
      <c r="D64" s="21">
        <f>IF(Register!$A64="","",IF(Register!$D64="","",IF(ISNUMBER(Register!$D64),YEAR(Register!$D64)&amp;"-"&amp;TEXT(MONTH(Register!$D64),"00")&amp;"-"&amp;TEXT(DAY(Register!$D64),"00"),Register!$D64&amp;"")))</f>
        <v/>
      </c>
      <c r="E64">
        <f>IF(Register!$A64="","",IF(Register!$E64="","",Register!$E64))</f>
        <v/>
      </c>
      <c r="F64">
        <f>IF(Register!$A64="","",N(Register!$I64))</f>
        <v/>
      </c>
      <c r="G64">
        <f>IF(Register!$A64="","",IF(N(Register!$J64)&gt;=N(Register!$I64),"yes","no"))</f>
        <v/>
      </c>
    </row>
    <row r="65" spans="1:7">
      <c r="A65">
        <f>IF(Register!$A65="","",TRIM(Register!$A65))</f>
        <v/>
      </c>
      <c r="B65" s="21">
        <f>IF(Register!$A65="","",SUBSTITUTE(SUBSTITUTE(SUBSTITUTE(Register!$B65&amp;""," ",""),"-",""),"+",""))</f>
        <v/>
      </c>
      <c r="C65">
        <f>IF(Register!$A65="","",TRIM(Register!$C65&amp;""))</f>
        <v/>
      </c>
      <c r="D65" s="21">
        <f>IF(Register!$A65="","",IF(Register!$D65="","",IF(ISNUMBER(Register!$D65),YEAR(Register!$D65)&amp;"-"&amp;TEXT(MONTH(Register!$D65),"00")&amp;"-"&amp;TEXT(DAY(Register!$D65),"00"),Register!$D65&amp;"")))</f>
        <v/>
      </c>
      <c r="E65">
        <f>IF(Register!$A65="","",IF(Register!$E65="","",Register!$E65))</f>
        <v/>
      </c>
      <c r="F65">
        <f>IF(Register!$A65="","",N(Register!$I65))</f>
        <v/>
      </c>
      <c r="G65">
        <f>IF(Register!$A65="","",IF(N(Register!$J65)&gt;=N(Register!$I65),"yes","no"))</f>
        <v/>
      </c>
    </row>
    <row r="66" spans="1:7">
      <c r="A66">
        <f>IF(Register!$A66="","",TRIM(Register!$A66))</f>
        <v/>
      </c>
      <c r="B66" s="21">
        <f>IF(Register!$A66="","",SUBSTITUTE(SUBSTITUTE(SUBSTITUTE(Register!$B66&amp;""," ",""),"-",""),"+",""))</f>
        <v/>
      </c>
      <c r="C66">
        <f>IF(Register!$A66="","",TRIM(Register!$C66&amp;""))</f>
        <v/>
      </c>
      <c r="D66" s="21">
        <f>IF(Register!$A66="","",IF(Register!$D66="","",IF(ISNUMBER(Register!$D66),YEAR(Register!$D66)&amp;"-"&amp;TEXT(MONTH(Register!$D66),"00")&amp;"-"&amp;TEXT(DAY(Register!$D66),"00"),Register!$D66&amp;"")))</f>
        <v/>
      </c>
      <c r="E66">
        <f>IF(Register!$A66="","",IF(Register!$E66="","",Register!$E66))</f>
        <v/>
      </c>
      <c r="F66">
        <f>IF(Register!$A66="","",N(Register!$I66))</f>
        <v/>
      </c>
      <c r="G66">
        <f>IF(Register!$A66="","",IF(N(Register!$J66)&gt;=N(Register!$I66),"yes","no"))</f>
        <v/>
      </c>
    </row>
    <row r="67" spans="1:7">
      <c r="A67">
        <f>IF(Register!$A67="","",TRIM(Register!$A67))</f>
        <v/>
      </c>
      <c r="B67" s="21">
        <f>IF(Register!$A67="","",SUBSTITUTE(SUBSTITUTE(SUBSTITUTE(Register!$B67&amp;""," ",""),"-",""),"+",""))</f>
        <v/>
      </c>
      <c r="C67">
        <f>IF(Register!$A67="","",TRIM(Register!$C67&amp;""))</f>
        <v/>
      </c>
      <c r="D67" s="21">
        <f>IF(Register!$A67="","",IF(Register!$D67="","",IF(ISNUMBER(Register!$D67),YEAR(Register!$D67)&amp;"-"&amp;TEXT(MONTH(Register!$D67),"00")&amp;"-"&amp;TEXT(DAY(Register!$D67),"00"),Register!$D67&amp;"")))</f>
        <v/>
      </c>
      <c r="E67">
        <f>IF(Register!$A67="","",IF(Register!$E67="","",Register!$E67))</f>
        <v/>
      </c>
      <c r="F67">
        <f>IF(Register!$A67="","",N(Register!$I67))</f>
        <v/>
      </c>
      <c r="G67">
        <f>IF(Register!$A67="","",IF(N(Register!$J67)&gt;=N(Register!$I67),"yes","no"))</f>
        <v/>
      </c>
    </row>
    <row r="68" spans="1:7">
      <c r="A68">
        <f>IF(Register!$A68="","",TRIM(Register!$A68))</f>
        <v/>
      </c>
      <c r="B68" s="21">
        <f>IF(Register!$A68="","",SUBSTITUTE(SUBSTITUTE(SUBSTITUTE(Register!$B68&amp;""," ",""),"-",""),"+",""))</f>
        <v/>
      </c>
      <c r="C68">
        <f>IF(Register!$A68="","",TRIM(Register!$C68&amp;""))</f>
        <v/>
      </c>
      <c r="D68" s="21">
        <f>IF(Register!$A68="","",IF(Register!$D68="","",IF(ISNUMBER(Register!$D68),YEAR(Register!$D68)&amp;"-"&amp;TEXT(MONTH(Register!$D68),"00")&amp;"-"&amp;TEXT(DAY(Register!$D68),"00"),Register!$D68&amp;"")))</f>
        <v/>
      </c>
      <c r="E68">
        <f>IF(Register!$A68="","",IF(Register!$E68="","",Register!$E68))</f>
        <v/>
      </c>
      <c r="F68">
        <f>IF(Register!$A68="","",N(Register!$I68))</f>
        <v/>
      </c>
      <c r="G68">
        <f>IF(Register!$A68="","",IF(N(Register!$J68)&gt;=N(Register!$I68),"yes","no"))</f>
        <v/>
      </c>
    </row>
    <row r="69" spans="1:7">
      <c r="A69">
        <f>IF(Register!$A69="","",TRIM(Register!$A69))</f>
        <v/>
      </c>
      <c r="B69" s="21">
        <f>IF(Register!$A69="","",SUBSTITUTE(SUBSTITUTE(SUBSTITUTE(Register!$B69&amp;""," ",""),"-",""),"+",""))</f>
        <v/>
      </c>
      <c r="C69">
        <f>IF(Register!$A69="","",TRIM(Register!$C69&amp;""))</f>
        <v/>
      </c>
      <c r="D69" s="21">
        <f>IF(Register!$A69="","",IF(Register!$D69="","",IF(ISNUMBER(Register!$D69),YEAR(Register!$D69)&amp;"-"&amp;TEXT(MONTH(Register!$D69),"00")&amp;"-"&amp;TEXT(DAY(Register!$D69),"00"),Register!$D69&amp;"")))</f>
        <v/>
      </c>
      <c r="E69">
        <f>IF(Register!$A69="","",IF(Register!$E69="","",Register!$E69))</f>
        <v/>
      </c>
      <c r="F69">
        <f>IF(Register!$A69="","",N(Register!$I69))</f>
        <v/>
      </c>
      <c r="G69">
        <f>IF(Register!$A69="","",IF(N(Register!$J69)&gt;=N(Register!$I69),"yes","no"))</f>
        <v/>
      </c>
    </row>
    <row r="70" spans="1:7">
      <c r="A70">
        <f>IF(Register!$A70="","",TRIM(Register!$A70))</f>
        <v/>
      </c>
      <c r="B70" s="21">
        <f>IF(Register!$A70="","",SUBSTITUTE(SUBSTITUTE(SUBSTITUTE(Register!$B70&amp;""," ",""),"-",""),"+",""))</f>
        <v/>
      </c>
      <c r="C70">
        <f>IF(Register!$A70="","",TRIM(Register!$C70&amp;""))</f>
        <v/>
      </c>
      <c r="D70" s="21">
        <f>IF(Register!$A70="","",IF(Register!$D70="","",IF(ISNUMBER(Register!$D70),YEAR(Register!$D70)&amp;"-"&amp;TEXT(MONTH(Register!$D70),"00")&amp;"-"&amp;TEXT(DAY(Register!$D70),"00"),Register!$D70&amp;"")))</f>
        <v/>
      </c>
      <c r="E70">
        <f>IF(Register!$A70="","",IF(Register!$E70="","",Register!$E70))</f>
        <v/>
      </c>
      <c r="F70">
        <f>IF(Register!$A70="","",N(Register!$I70))</f>
        <v/>
      </c>
      <c r="G70">
        <f>IF(Register!$A70="","",IF(N(Register!$J70)&gt;=N(Register!$I70),"yes","no"))</f>
        <v/>
      </c>
    </row>
    <row r="71" spans="1:7">
      <c r="A71">
        <f>IF(Register!$A71="","",TRIM(Register!$A71))</f>
        <v/>
      </c>
      <c r="B71" s="21">
        <f>IF(Register!$A71="","",SUBSTITUTE(SUBSTITUTE(SUBSTITUTE(Register!$B71&amp;""," ",""),"-",""),"+",""))</f>
        <v/>
      </c>
      <c r="C71">
        <f>IF(Register!$A71="","",TRIM(Register!$C71&amp;""))</f>
        <v/>
      </c>
      <c r="D71" s="21">
        <f>IF(Register!$A71="","",IF(Register!$D71="","",IF(ISNUMBER(Register!$D71),YEAR(Register!$D71)&amp;"-"&amp;TEXT(MONTH(Register!$D71),"00")&amp;"-"&amp;TEXT(DAY(Register!$D71),"00"),Register!$D71&amp;"")))</f>
        <v/>
      </c>
      <c r="E71">
        <f>IF(Register!$A71="","",IF(Register!$E71="","",Register!$E71))</f>
        <v/>
      </c>
      <c r="F71">
        <f>IF(Register!$A71="","",N(Register!$I71))</f>
        <v/>
      </c>
      <c r="G71">
        <f>IF(Register!$A71="","",IF(N(Register!$J71)&gt;=N(Register!$I71),"yes","no"))</f>
        <v/>
      </c>
    </row>
    <row r="72" spans="1:7">
      <c r="A72">
        <f>IF(Register!$A72="","",TRIM(Register!$A72))</f>
        <v/>
      </c>
      <c r="B72" s="21">
        <f>IF(Register!$A72="","",SUBSTITUTE(SUBSTITUTE(SUBSTITUTE(Register!$B72&amp;""," ",""),"-",""),"+",""))</f>
        <v/>
      </c>
      <c r="C72">
        <f>IF(Register!$A72="","",TRIM(Register!$C72&amp;""))</f>
        <v/>
      </c>
      <c r="D72" s="21">
        <f>IF(Register!$A72="","",IF(Register!$D72="","",IF(ISNUMBER(Register!$D72),YEAR(Register!$D72)&amp;"-"&amp;TEXT(MONTH(Register!$D72),"00")&amp;"-"&amp;TEXT(DAY(Register!$D72),"00"),Register!$D72&amp;"")))</f>
        <v/>
      </c>
      <c r="E72">
        <f>IF(Register!$A72="","",IF(Register!$E72="","",Register!$E72))</f>
        <v/>
      </c>
      <c r="F72">
        <f>IF(Register!$A72="","",N(Register!$I72))</f>
        <v/>
      </c>
      <c r="G72">
        <f>IF(Register!$A72="","",IF(N(Register!$J72)&gt;=N(Register!$I72),"yes","no"))</f>
        <v/>
      </c>
    </row>
    <row r="73" spans="1:7">
      <c r="A73">
        <f>IF(Register!$A73="","",TRIM(Register!$A73))</f>
        <v/>
      </c>
      <c r="B73" s="21">
        <f>IF(Register!$A73="","",SUBSTITUTE(SUBSTITUTE(SUBSTITUTE(Register!$B73&amp;""," ",""),"-",""),"+",""))</f>
        <v/>
      </c>
      <c r="C73">
        <f>IF(Register!$A73="","",TRIM(Register!$C73&amp;""))</f>
        <v/>
      </c>
      <c r="D73" s="21">
        <f>IF(Register!$A73="","",IF(Register!$D73="","",IF(ISNUMBER(Register!$D73),YEAR(Register!$D73)&amp;"-"&amp;TEXT(MONTH(Register!$D73),"00")&amp;"-"&amp;TEXT(DAY(Register!$D73),"00"),Register!$D73&amp;"")))</f>
        <v/>
      </c>
      <c r="E73">
        <f>IF(Register!$A73="","",IF(Register!$E73="","",Register!$E73))</f>
        <v/>
      </c>
      <c r="F73">
        <f>IF(Register!$A73="","",N(Register!$I73))</f>
        <v/>
      </c>
      <c r="G73">
        <f>IF(Register!$A73="","",IF(N(Register!$J73)&gt;=N(Register!$I73),"yes","no"))</f>
        <v/>
      </c>
    </row>
    <row r="74" spans="1:7">
      <c r="A74">
        <f>IF(Register!$A74="","",TRIM(Register!$A74))</f>
        <v/>
      </c>
      <c r="B74" s="21">
        <f>IF(Register!$A74="","",SUBSTITUTE(SUBSTITUTE(SUBSTITUTE(Register!$B74&amp;""," ",""),"-",""),"+",""))</f>
        <v/>
      </c>
      <c r="C74">
        <f>IF(Register!$A74="","",TRIM(Register!$C74&amp;""))</f>
        <v/>
      </c>
      <c r="D74" s="21">
        <f>IF(Register!$A74="","",IF(Register!$D74="","",IF(ISNUMBER(Register!$D74),YEAR(Register!$D74)&amp;"-"&amp;TEXT(MONTH(Register!$D74),"00")&amp;"-"&amp;TEXT(DAY(Register!$D74),"00"),Register!$D74&amp;"")))</f>
        <v/>
      </c>
      <c r="E74">
        <f>IF(Register!$A74="","",IF(Register!$E74="","",Register!$E74))</f>
        <v/>
      </c>
      <c r="F74">
        <f>IF(Register!$A74="","",N(Register!$I74))</f>
        <v/>
      </c>
      <c r="G74">
        <f>IF(Register!$A74="","",IF(N(Register!$J74)&gt;=N(Register!$I74),"yes","no"))</f>
        <v/>
      </c>
    </row>
    <row r="75" spans="1:7">
      <c r="A75">
        <f>IF(Register!$A75="","",TRIM(Register!$A75))</f>
        <v/>
      </c>
      <c r="B75" s="21">
        <f>IF(Register!$A75="","",SUBSTITUTE(SUBSTITUTE(SUBSTITUTE(Register!$B75&amp;""," ",""),"-",""),"+",""))</f>
        <v/>
      </c>
      <c r="C75">
        <f>IF(Register!$A75="","",TRIM(Register!$C75&amp;""))</f>
        <v/>
      </c>
      <c r="D75" s="21">
        <f>IF(Register!$A75="","",IF(Register!$D75="","",IF(ISNUMBER(Register!$D75),YEAR(Register!$D75)&amp;"-"&amp;TEXT(MONTH(Register!$D75),"00")&amp;"-"&amp;TEXT(DAY(Register!$D75),"00"),Register!$D75&amp;"")))</f>
        <v/>
      </c>
      <c r="E75">
        <f>IF(Register!$A75="","",IF(Register!$E75="","",Register!$E75))</f>
        <v/>
      </c>
      <c r="F75">
        <f>IF(Register!$A75="","",N(Register!$I75))</f>
        <v/>
      </c>
      <c r="G75">
        <f>IF(Register!$A75="","",IF(N(Register!$J75)&gt;=N(Register!$I75),"yes","no"))</f>
        <v/>
      </c>
    </row>
    <row r="76" spans="1:7">
      <c r="A76">
        <f>IF(Register!$A76="","",TRIM(Register!$A76))</f>
        <v/>
      </c>
      <c r="B76" s="21">
        <f>IF(Register!$A76="","",SUBSTITUTE(SUBSTITUTE(SUBSTITUTE(Register!$B76&amp;""," ",""),"-",""),"+",""))</f>
        <v/>
      </c>
      <c r="C76">
        <f>IF(Register!$A76="","",TRIM(Register!$C76&amp;""))</f>
        <v/>
      </c>
      <c r="D76" s="21">
        <f>IF(Register!$A76="","",IF(Register!$D76="","",IF(ISNUMBER(Register!$D76),YEAR(Register!$D76)&amp;"-"&amp;TEXT(MONTH(Register!$D76),"00")&amp;"-"&amp;TEXT(DAY(Register!$D76),"00"),Register!$D76&amp;"")))</f>
        <v/>
      </c>
      <c r="E76">
        <f>IF(Register!$A76="","",IF(Register!$E76="","",Register!$E76))</f>
        <v/>
      </c>
      <c r="F76">
        <f>IF(Register!$A76="","",N(Register!$I76))</f>
        <v/>
      </c>
      <c r="G76">
        <f>IF(Register!$A76="","",IF(N(Register!$J76)&gt;=N(Register!$I76),"yes","no"))</f>
        <v/>
      </c>
    </row>
    <row r="77" spans="1:7">
      <c r="A77">
        <f>IF(Register!$A77="","",TRIM(Register!$A77))</f>
        <v/>
      </c>
      <c r="B77" s="21">
        <f>IF(Register!$A77="","",SUBSTITUTE(SUBSTITUTE(SUBSTITUTE(Register!$B77&amp;""," ",""),"-",""),"+",""))</f>
        <v/>
      </c>
      <c r="C77">
        <f>IF(Register!$A77="","",TRIM(Register!$C77&amp;""))</f>
        <v/>
      </c>
      <c r="D77" s="21">
        <f>IF(Register!$A77="","",IF(Register!$D77="","",IF(ISNUMBER(Register!$D77),YEAR(Register!$D77)&amp;"-"&amp;TEXT(MONTH(Register!$D77),"00")&amp;"-"&amp;TEXT(DAY(Register!$D77),"00"),Register!$D77&amp;"")))</f>
        <v/>
      </c>
      <c r="E77">
        <f>IF(Register!$A77="","",IF(Register!$E77="","",Register!$E77))</f>
        <v/>
      </c>
      <c r="F77">
        <f>IF(Register!$A77="","",N(Register!$I77))</f>
        <v/>
      </c>
      <c r="G77">
        <f>IF(Register!$A77="","",IF(N(Register!$J77)&gt;=N(Register!$I77),"yes","no"))</f>
        <v/>
      </c>
    </row>
    <row r="78" spans="1:7">
      <c r="A78">
        <f>IF(Register!$A78="","",TRIM(Register!$A78))</f>
        <v/>
      </c>
      <c r="B78" s="21">
        <f>IF(Register!$A78="","",SUBSTITUTE(SUBSTITUTE(SUBSTITUTE(Register!$B78&amp;""," ",""),"-",""),"+",""))</f>
        <v/>
      </c>
      <c r="C78">
        <f>IF(Register!$A78="","",TRIM(Register!$C78&amp;""))</f>
        <v/>
      </c>
      <c r="D78" s="21">
        <f>IF(Register!$A78="","",IF(Register!$D78="","",IF(ISNUMBER(Register!$D78),YEAR(Register!$D78)&amp;"-"&amp;TEXT(MONTH(Register!$D78),"00")&amp;"-"&amp;TEXT(DAY(Register!$D78),"00"),Register!$D78&amp;"")))</f>
        <v/>
      </c>
      <c r="E78">
        <f>IF(Register!$A78="","",IF(Register!$E78="","",Register!$E78))</f>
        <v/>
      </c>
      <c r="F78">
        <f>IF(Register!$A78="","",N(Register!$I78))</f>
        <v/>
      </c>
      <c r="G78">
        <f>IF(Register!$A78="","",IF(N(Register!$J78)&gt;=N(Register!$I78),"yes","no"))</f>
        <v/>
      </c>
    </row>
    <row r="79" spans="1:7">
      <c r="A79">
        <f>IF(Register!$A79="","",TRIM(Register!$A79))</f>
        <v/>
      </c>
      <c r="B79" s="21">
        <f>IF(Register!$A79="","",SUBSTITUTE(SUBSTITUTE(SUBSTITUTE(Register!$B79&amp;""," ",""),"-",""),"+",""))</f>
        <v/>
      </c>
      <c r="C79">
        <f>IF(Register!$A79="","",TRIM(Register!$C79&amp;""))</f>
        <v/>
      </c>
      <c r="D79" s="21">
        <f>IF(Register!$A79="","",IF(Register!$D79="","",IF(ISNUMBER(Register!$D79),YEAR(Register!$D79)&amp;"-"&amp;TEXT(MONTH(Register!$D79),"00")&amp;"-"&amp;TEXT(DAY(Register!$D79),"00"),Register!$D79&amp;"")))</f>
        <v/>
      </c>
      <c r="E79">
        <f>IF(Register!$A79="","",IF(Register!$E79="","",Register!$E79))</f>
        <v/>
      </c>
      <c r="F79">
        <f>IF(Register!$A79="","",N(Register!$I79))</f>
        <v/>
      </c>
      <c r="G79">
        <f>IF(Register!$A79="","",IF(N(Register!$J79)&gt;=N(Register!$I79),"yes","no"))</f>
        <v/>
      </c>
    </row>
    <row r="80" spans="1:7">
      <c r="A80">
        <f>IF(Register!$A80="","",TRIM(Register!$A80))</f>
        <v/>
      </c>
      <c r="B80" s="21">
        <f>IF(Register!$A80="","",SUBSTITUTE(SUBSTITUTE(SUBSTITUTE(Register!$B80&amp;""," ",""),"-",""),"+",""))</f>
        <v/>
      </c>
      <c r="C80">
        <f>IF(Register!$A80="","",TRIM(Register!$C80&amp;""))</f>
        <v/>
      </c>
      <c r="D80" s="21">
        <f>IF(Register!$A80="","",IF(Register!$D80="","",IF(ISNUMBER(Register!$D80),YEAR(Register!$D80)&amp;"-"&amp;TEXT(MONTH(Register!$D80),"00")&amp;"-"&amp;TEXT(DAY(Register!$D80),"00"),Register!$D80&amp;"")))</f>
        <v/>
      </c>
      <c r="E80">
        <f>IF(Register!$A80="","",IF(Register!$E80="","",Register!$E80))</f>
        <v/>
      </c>
      <c r="F80">
        <f>IF(Register!$A80="","",N(Register!$I80))</f>
        <v/>
      </c>
      <c r="G80">
        <f>IF(Register!$A80="","",IF(N(Register!$J80)&gt;=N(Register!$I80),"yes","no"))</f>
        <v/>
      </c>
    </row>
    <row r="81" spans="1:7">
      <c r="A81">
        <f>IF(Register!$A81="","",TRIM(Register!$A81))</f>
        <v/>
      </c>
      <c r="B81" s="21">
        <f>IF(Register!$A81="","",SUBSTITUTE(SUBSTITUTE(SUBSTITUTE(Register!$B81&amp;""," ",""),"-",""),"+",""))</f>
        <v/>
      </c>
      <c r="C81">
        <f>IF(Register!$A81="","",TRIM(Register!$C81&amp;""))</f>
        <v/>
      </c>
      <c r="D81" s="21">
        <f>IF(Register!$A81="","",IF(Register!$D81="","",IF(ISNUMBER(Register!$D81),YEAR(Register!$D81)&amp;"-"&amp;TEXT(MONTH(Register!$D81),"00")&amp;"-"&amp;TEXT(DAY(Register!$D81),"00"),Register!$D81&amp;"")))</f>
        <v/>
      </c>
      <c r="E81">
        <f>IF(Register!$A81="","",IF(Register!$E81="","",Register!$E81))</f>
        <v/>
      </c>
      <c r="F81">
        <f>IF(Register!$A81="","",N(Register!$I81))</f>
        <v/>
      </c>
      <c r="G81">
        <f>IF(Register!$A81="","",IF(N(Register!$J81)&gt;=N(Register!$I81),"yes","no"))</f>
        <v/>
      </c>
    </row>
    <row r="82" spans="1:7">
      <c r="A82">
        <f>IF(Register!$A82="","",TRIM(Register!$A82))</f>
        <v/>
      </c>
      <c r="B82" s="21">
        <f>IF(Register!$A82="","",SUBSTITUTE(SUBSTITUTE(SUBSTITUTE(Register!$B82&amp;""," ",""),"-",""),"+",""))</f>
        <v/>
      </c>
      <c r="C82">
        <f>IF(Register!$A82="","",TRIM(Register!$C82&amp;""))</f>
        <v/>
      </c>
      <c r="D82" s="21">
        <f>IF(Register!$A82="","",IF(Register!$D82="","",IF(ISNUMBER(Register!$D82),YEAR(Register!$D82)&amp;"-"&amp;TEXT(MONTH(Register!$D82),"00")&amp;"-"&amp;TEXT(DAY(Register!$D82),"00"),Register!$D82&amp;"")))</f>
        <v/>
      </c>
      <c r="E82">
        <f>IF(Register!$A82="","",IF(Register!$E82="","",Register!$E82))</f>
        <v/>
      </c>
      <c r="F82">
        <f>IF(Register!$A82="","",N(Register!$I82))</f>
        <v/>
      </c>
      <c r="G82">
        <f>IF(Register!$A82="","",IF(N(Register!$J82)&gt;=N(Register!$I82),"yes","no"))</f>
        <v/>
      </c>
    </row>
    <row r="83" spans="1:7">
      <c r="A83">
        <f>IF(Register!$A83="","",TRIM(Register!$A83))</f>
        <v/>
      </c>
      <c r="B83" s="21">
        <f>IF(Register!$A83="","",SUBSTITUTE(SUBSTITUTE(SUBSTITUTE(Register!$B83&amp;""," ",""),"-",""),"+",""))</f>
        <v/>
      </c>
      <c r="C83">
        <f>IF(Register!$A83="","",TRIM(Register!$C83&amp;""))</f>
        <v/>
      </c>
      <c r="D83" s="21">
        <f>IF(Register!$A83="","",IF(Register!$D83="","",IF(ISNUMBER(Register!$D83),YEAR(Register!$D83)&amp;"-"&amp;TEXT(MONTH(Register!$D83),"00")&amp;"-"&amp;TEXT(DAY(Register!$D83),"00"),Register!$D83&amp;"")))</f>
        <v/>
      </c>
      <c r="E83">
        <f>IF(Register!$A83="","",IF(Register!$E83="","",Register!$E83))</f>
        <v/>
      </c>
      <c r="F83">
        <f>IF(Register!$A83="","",N(Register!$I83))</f>
        <v/>
      </c>
      <c r="G83">
        <f>IF(Register!$A83="","",IF(N(Register!$J83)&gt;=N(Register!$I83),"yes","no"))</f>
        <v/>
      </c>
    </row>
    <row r="84" spans="1:7">
      <c r="A84">
        <f>IF(Register!$A84="","",TRIM(Register!$A84))</f>
        <v/>
      </c>
      <c r="B84" s="21">
        <f>IF(Register!$A84="","",SUBSTITUTE(SUBSTITUTE(SUBSTITUTE(Register!$B84&amp;""," ",""),"-",""),"+",""))</f>
        <v/>
      </c>
      <c r="C84">
        <f>IF(Register!$A84="","",TRIM(Register!$C84&amp;""))</f>
        <v/>
      </c>
      <c r="D84" s="21">
        <f>IF(Register!$A84="","",IF(Register!$D84="","",IF(ISNUMBER(Register!$D84),YEAR(Register!$D84)&amp;"-"&amp;TEXT(MONTH(Register!$D84),"00")&amp;"-"&amp;TEXT(DAY(Register!$D84),"00"),Register!$D84&amp;"")))</f>
        <v/>
      </c>
      <c r="E84">
        <f>IF(Register!$A84="","",IF(Register!$E84="","",Register!$E84))</f>
        <v/>
      </c>
      <c r="F84">
        <f>IF(Register!$A84="","",N(Register!$I84))</f>
        <v/>
      </c>
      <c r="G84">
        <f>IF(Register!$A84="","",IF(N(Register!$J84)&gt;=N(Register!$I84),"yes","no"))</f>
        <v/>
      </c>
    </row>
    <row r="85" spans="1:7">
      <c r="A85">
        <f>IF(Register!$A85="","",TRIM(Register!$A85))</f>
        <v/>
      </c>
      <c r="B85" s="21">
        <f>IF(Register!$A85="","",SUBSTITUTE(SUBSTITUTE(SUBSTITUTE(Register!$B85&amp;""," ",""),"-",""),"+",""))</f>
        <v/>
      </c>
      <c r="C85">
        <f>IF(Register!$A85="","",TRIM(Register!$C85&amp;""))</f>
        <v/>
      </c>
      <c r="D85" s="21">
        <f>IF(Register!$A85="","",IF(Register!$D85="","",IF(ISNUMBER(Register!$D85),YEAR(Register!$D85)&amp;"-"&amp;TEXT(MONTH(Register!$D85),"00")&amp;"-"&amp;TEXT(DAY(Register!$D85),"00"),Register!$D85&amp;"")))</f>
        <v/>
      </c>
      <c r="E85">
        <f>IF(Register!$A85="","",IF(Register!$E85="","",Register!$E85))</f>
        <v/>
      </c>
      <c r="F85">
        <f>IF(Register!$A85="","",N(Register!$I85))</f>
        <v/>
      </c>
      <c r="G85">
        <f>IF(Register!$A85="","",IF(N(Register!$J85)&gt;=N(Register!$I85),"yes","no"))</f>
        <v/>
      </c>
    </row>
    <row r="86" spans="1:7">
      <c r="A86">
        <f>IF(Register!$A86="","",TRIM(Register!$A86))</f>
        <v/>
      </c>
      <c r="B86" s="21">
        <f>IF(Register!$A86="","",SUBSTITUTE(SUBSTITUTE(SUBSTITUTE(Register!$B86&amp;""," ",""),"-",""),"+",""))</f>
        <v/>
      </c>
      <c r="C86">
        <f>IF(Register!$A86="","",TRIM(Register!$C86&amp;""))</f>
        <v/>
      </c>
      <c r="D86" s="21">
        <f>IF(Register!$A86="","",IF(Register!$D86="","",IF(ISNUMBER(Register!$D86),YEAR(Register!$D86)&amp;"-"&amp;TEXT(MONTH(Register!$D86),"00")&amp;"-"&amp;TEXT(DAY(Register!$D86),"00"),Register!$D86&amp;"")))</f>
        <v/>
      </c>
      <c r="E86">
        <f>IF(Register!$A86="","",IF(Register!$E86="","",Register!$E86))</f>
        <v/>
      </c>
      <c r="F86">
        <f>IF(Register!$A86="","",N(Register!$I86))</f>
        <v/>
      </c>
      <c r="G86">
        <f>IF(Register!$A86="","",IF(N(Register!$J86)&gt;=N(Register!$I86),"yes","no"))</f>
        <v/>
      </c>
    </row>
    <row r="87" spans="1:7">
      <c r="A87">
        <f>IF(Register!$A87="","",TRIM(Register!$A87))</f>
        <v/>
      </c>
      <c r="B87" s="21">
        <f>IF(Register!$A87="","",SUBSTITUTE(SUBSTITUTE(SUBSTITUTE(Register!$B87&amp;""," ",""),"-",""),"+",""))</f>
        <v/>
      </c>
      <c r="C87">
        <f>IF(Register!$A87="","",TRIM(Register!$C87&amp;""))</f>
        <v/>
      </c>
      <c r="D87" s="21">
        <f>IF(Register!$A87="","",IF(Register!$D87="","",IF(ISNUMBER(Register!$D87),YEAR(Register!$D87)&amp;"-"&amp;TEXT(MONTH(Register!$D87),"00")&amp;"-"&amp;TEXT(DAY(Register!$D87),"00"),Register!$D87&amp;"")))</f>
        <v/>
      </c>
      <c r="E87">
        <f>IF(Register!$A87="","",IF(Register!$E87="","",Register!$E87))</f>
        <v/>
      </c>
      <c r="F87">
        <f>IF(Register!$A87="","",N(Register!$I87))</f>
        <v/>
      </c>
      <c r="G87">
        <f>IF(Register!$A87="","",IF(N(Register!$J87)&gt;=N(Register!$I87),"yes","no"))</f>
        <v/>
      </c>
    </row>
    <row r="88" spans="1:7">
      <c r="A88">
        <f>IF(Register!$A88="","",TRIM(Register!$A88))</f>
        <v/>
      </c>
      <c r="B88" s="21">
        <f>IF(Register!$A88="","",SUBSTITUTE(SUBSTITUTE(SUBSTITUTE(Register!$B88&amp;""," ",""),"-",""),"+",""))</f>
        <v/>
      </c>
      <c r="C88">
        <f>IF(Register!$A88="","",TRIM(Register!$C88&amp;""))</f>
        <v/>
      </c>
      <c r="D88" s="21">
        <f>IF(Register!$A88="","",IF(Register!$D88="","",IF(ISNUMBER(Register!$D88),YEAR(Register!$D88)&amp;"-"&amp;TEXT(MONTH(Register!$D88),"00")&amp;"-"&amp;TEXT(DAY(Register!$D88),"00"),Register!$D88&amp;"")))</f>
        <v/>
      </c>
      <c r="E88">
        <f>IF(Register!$A88="","",IF(Register!$E88="","",Register!$E88))</f>
        <v/>
      </c>
      <c r="F88">
        <f>IF(Register!$A88="","",N(Register!$I88))</f>
        <v/>
      </c>
      <c r="G88">
        <f>IF(Register!$A88="","",IF(N(Register!$J88)&gt;=N(Register!$I88),"yes","no"))</f>
        <v/>
      </c>
    </row>
    <row r="89" spans="1:7">
      <c r="A89">
        <f>IF(Register!$A89="","",TRIM(Register!$A89))</f>
        <v/>
      </c>
      <c r="B89" s="21">
        <f>IF(Register!$A89="","",SUBSTITUTE(SUBSTITUTE(SUBSTITUTE(Register!$B89&amp;""," ",""),"-",""),"+",""))</f>
        <v/>
      </c>
      <c r="C89">
        <f>IF(Register!$A89="","",TRIM(Register!$C89&amp;""))</f>
        <v/>
      </c>
      <c r="D89" s="21">
        <f>IF(Register!$A89="","",IF(Register!$D89="","",IF(ISNUMBER(Register!$D89),YEAR(Register!$D89)&amp;"-"&amp;TEXT(MONTH(Register!$D89),"00")&amp;"-"&amp;TEXT(DAY(Register!$D89),"00"),Register!$D89&amp;"")))</f>
        <v/>
      </c>
      <c r="E89">
        <f>IF(Register!$A89="","",IF(Register!$E89="","",Register!$E89))</f>
        <v/>
      </c>
      <c r="F89">
        <f>IF(Register!$A89="","",N(Register!$I89))</f>
        <v/>
      </c>
      <c r="G89">
        <f>IF(Register!$A89="","",IF(N(Register!$J89)&gt;=N(Register!$I89),"yes","no"))</f>
        <v/>
      </c>
    </row>
    <row r="90" spans="1:7">
      <c r="A90">
        <f>IF(Register!$A90="","",TRIM(Register!$A90))</f>
        <v/>
      </c>
      <c r="B90" s="21">
        <f>IF(Register!$A90="","",SUBSTITUTE(SUBSTITUTE(SUBSTITUTE(Register!$B90&amp;""," ",""),"-",""),"+",""))</f>
        <v/>
      </c>
      <c r="C90">
        <f>IF(Register!$A90="","",TRIM(Register!$C90&amp;""))</f>
        <v/>
      </c>
      <c r="D90" s="21">
        <f>IF(Register!$A90="","",IF(Register!$D90="","",IF(ISNUMBER(Register!$D90),YEAR(Register!$D90)&amp;"-"&amp;TEXT(MONTH(Register!$D90),"00")&amp;"-"&amp;TEXT(DAY(Register!$D90),"00"),Register!$D90&amp;"")))</f>
        <v/>
      </c>
      <c r="E90">
        <f>IF(Register!$A90="","",IF(Register!$E90="","",Register!$E90))</f>
        <v/>
      </c>
      <c r="F90">
        <f>IF(Register!$A90="","",N(Register!$I90))</f>
        <v/>
      </c>
      <c r="G90">
        <f>IF(Register!$A90="","",IF(N(Register!$J90)&gt;=N(Register!$I90),"yes","no"))</f>
        <v/>
      </c>
    </row>
    <row r="91" spans="1:7">
      <c r="A91">
        <f>IF(Register!$A91="","",TRIM(Register!$A91))</f>
        <v/>
      </c>
      <c r="B91" s="21">
        <f>IF(Register!$A91="","",SUBSTITUTE(SUBSTITUTE(SUBSTITUTE(Register!$B91&amp;""," ",""),"-",""),"+",""))</f>
        <v/>
      </c>
      <c r="C91">
        <f>IF(Register!$A91="","",TRIM(Register!$C91&amp;""))</f>
        <v/>
      </c>
      <c r="D91" s="21">
        <f>IF(Register!$A91="","",IF(Register!$D91="","",IF(ISNUMBER(Register!$D91),YEAR(Register!$D91)&amp;"-"&amp;TEXT(MONTH(Register!$D91),"00")&amp;"-"&amp;TEXT(DAY(Register!$D91),"00"),Register!$D91&amp;"")))</f>
        <v/>
      </c>
      <c r="E91">
        <f>IF(Register!$A91="","",IF(Register!$E91="","",Register!$E91))</f>
        <v/>
      </c>
      <c r="F91">
        <f>IF(Register!$A91="","",N(Register!$I91))</f>
        <v/>
      </c>
      <c r="G91">
        <f>IF(Register!$A91="","",IF(N(Register!$J91)&gt;=N(Register!$I91),"yes","no"))</f>
        <v/>
      </c>
    </row>
    <row r="92" spans="1:7">
      <c r="A92">
        <f>IF(Register!$A92="","",TRIM(Register!$A92))</f>
        <v/>
      </c>
      <c r="B92" s="21">
        <f>IF(Register!$A92="","",SUBSTITUTE(SUBSTITUTE(SUBSTITUTE(Register!$B92&amp;""," ",""),"-",""),"+",""))</f>
        <v/>
      </c>
      <c r="C92">
        <f>IF(Register!$A92="","",TRIM(Register!$C92&amp;""))</f>
        <v/>
      </c>
      <c r="D92" s="21">
        <f>IF(Register!$A92="","",IF(Register!$D92="","",IF(ISNUMBER(Register!$D92),YEAR(Register!$D92)&amp;"-"&amp;TEXT(MONTH(Register!$D92),"00")&amp;"-"&amp;TEXT(DAY(Register!$D92),"00"),Register!$D92&amp;"")))</f>
        <v/>
      </c>
      <c r="E92">
        <f>IF(Register!$A92="","",IF(Register!$E92="","",Register!$E92))</f>
        <v/>
      </c>
      <c r="F92">
        <f>IF(Register!$A92="","",N(Register!$I92))</f>
        <v/>
      </c>
      <c r="G92">
        <f>IF(Register!$A92="","",IF(N(Register!$J92)&gt;=N(Register!$I92),"yes","no"))</f>
        <v/>
      </c>
    </row>
    <row r="93" spans="1:7">
      <c r="A93">
        <f>IF(Register!$A93="","",TRIM(Register!$A93))</f>
        <v/>
      </c>
      <c r="B93" s="21">
        <f>IF(Register!$A93="","",SUBSTITUTE(SUBSTITUTE(SUBSTITUTE(Register!$B93&amp;""," ",""),"-",""),"+",""))</f>
        <v/>
      </c>
      <c r="C93">
        <f>IF(Register!$A93="","",TRIM(Register!$C93&amp;""))</f>
        <v/>
      </c>
      <c r="D93" s="21">
        <f>IF(Register!$A93="","",IF(Register!$D93="","",IF(ISNUMBER(Register!$D93),YEAR(Register!$D93)&amp;"-"&amp;TEXT(MONTH(Register!$D93),"00")&amp;"-"&amp;TEXT(DAY(Register!$D93),"00"),Register!$D93&amp;"")))</f>
        <v/>
      </c>
      <c r="E93">
        <f>IF(Register!$A93="","",IF(Register!$E93="","",Register!$E93))</f>
        <v/>
      </c>
      <c r="F93">
        <f>IF(Register!$A93="","",N(Register!$I93))</f>
        <v/>
      </c>
      <c r="G93">
        <f>IF(Register!$A93="","",IF(N(Register!$J93)&gt;=N(Register!$I93),"yes","no"))</f>
        <v/>
      </c>
    </row>
    <row r="94" spans="1:7">
      <c r="A94">
        <f>IF(Register!$A94="","",TRIM(Register!$A94))</f>
        <v/>
      </c>
      <c r="B94" s="21">
        <f>IF(Register!$A94="","",SUBSTITUTE(SUBSTITUTE(SUBSTITUTE(Register!$B94&amp;""," ",""),"-",""),"+",""))</f>
        <v/>
      </c>
      <c r="C94">
        <f>IF(Register!$A94="","",TRIM(Register!$C94&amp;""))</f>
        <v/>
      </c>
      <c r="D94" s="21">
        <f>IF(Register!$A94="","",IF(Register!$D94="","",IF(ISNUMBER(Register!$D94),YEAR(Register!$D94)&amp;"-"&amp;TEXT(MONTH(Register!$D94),"00")&amp;"-"&amp;TEXT(DAY(Register!$D94),"00"),Register!$D94&amp;"")))</f>
        <v/>
      </c>
      <c r="E94">
        <f>IF(Register!$A94="","",IF(Register!$E94="","",Register!$E94))</f>
        <v/>
      </c>
      <c r="F94">
        <f>IF(Register!$A94="","",N(Register!$I94))</f>
        <v/>
      </c>
      <c r="G94">
        <f>IF(Register!$A94="","",IF(N(Register!$J94)&gt;=N(Register!$I94),"yes","no"))</f>
        <v/>
      </c>
    </row>
    <row r="95" spans="1:7">
      <c r="A95">
        <f>IF(Register!$A95="","",TRIM(Register!$A95))</f>
        <v/>
      </c>
      <c r="B95" s="21">
        <f>IF(Register!$A95="","",SUBSTITUTE(SUBSTITUTE(SUBSTITUTE(Register!$B95&amp;""," ",""),"-",""),"+",""))</f>
        <v/>
      </c>
      <c r="C95">
        <f>IF(Register!$A95="","",TRIM(Register!$C95&amp;""))</f>
        <v/>
      </c>
      <c r="D95" s="21">
        <f>IF(Register!$A95="","",IF(Register!$D95="","",IF(ISNUMBER(Register!$D95),YEAR(Register!$D95)&amp;"-"&amp;TEXT(MONTH(Register!$D95),"00")&amp;"-"&amp;TEXT(DAY(Register!$D95),"00"),Register!$D95&amp;"")))</f>
        <v/>
      </c>
      <c r="E95">
        <f>IF(Register!$A95="","",IF(Register!$E95="","",Register!$E95))</f>
        <v/>
      </c>
      <c r="F95">
        <f>IF(Register!$A95="","",N(Register!$I95))</f>
        <v/>
      </c>
      <c r="G95">
        <f>IF(Register!$A95="","",IF(N(Register!$J95)&gt;=N(Register!$I95),"yes","no"))</f>
        <v/>
      </c>
    </row>
    <row r="96" spans="1:7">
      <c r="A96">
        <f>IF(Register!$A96="","",TRIM(Register!$A96))</f>
        <v/>
      </c>
      <c r="B96" s="21">
        <f>IF(Register!$A96="","",SUBSTITUTE(SUBSTITUTE(SUBSTITUTE(Register!$B96&amp;""," ",""),"-",""),"+",""))</f>
        <v/>
      </c>
      <c r="C96">
        <f>IF(Register!$A96="","",TRIM(Register!$C96&amp;""))</f>
        <v/>
      </c>
      <c r="D96" s="21">
        <f>IF(Register!$A96="","",IF(Register!$D96="","",IF(ISNUMBER(Register!$D96),YEAR(Register!$D96)&amp;"-"&amp;TEXT(MONTH(Register!$D96),"00")&amp;"-"&amp;TEXT(DAY(Register!$D96),"00"),Register!$D96&amp;"")))</f>
        <v/>
      </c>
      <c r="E96">
        <f>IF(Register!$A96="","",IF(Register!$E96="","",Register!$E96))</f>
        <v/>
      </c>
      <c r="F96">
        <f>IF(Register!$A96="","",N(Register!$I96))</f>
        <v/>
      </c>
      <c r="G96">
        <f>IF(Register!$A96="","",IF(N(Register!$J96)&gt;=N(Register!$I96),"yes","no"))</f>
        <v/>
      </c>
    </row>
    <row r="97" spans="1:7">
      <c r="A97">
        <f>IF(Register!$A97="","",TRIM(Register!$A97))</f>
        <v/>
      </c>
      <c r="B97" s="21">
        <f>IF(Register!$A97="","",SUBSTITUTE(SUBSTITUTE(SUBSTITUTE(Register!$B97&amp;""," ",""),"-",""),"+",""))</f>
        <v/>
      </c>
      <c r="C97">
        <f>IF(Register!$A97="","",TRIM(Register!$C97&amp;""))</f>
        <v/>
      </c>
      <c r="D97" s="21">
        <f>IF(Register!$A97="","",IF(Register!$D97="","",IF(ISNUMBER(Register!$D97),YEAR(Register!$D97)&amp;"-"&amp;TEXT(MONTH(Register!$D97),"00")&amp;"-"&amp;TEXT(DAY(Register!$D97),"00"),Register!$D97&amp;"")))</f>
        <v/>
      </c>
      <c r="E97">
        <f>IF(Register!$A97="","",IF(Register!$E97="","",Register!$E97))</f>
        <v/>
      </c>
      <c r="F97">
        <f>IF(Register!$A97="","",N(Register!$I97))</f>
        <v/>
      </c>
      <c r="G97">
        <f>IF(Register!$A97="","",IF(N(Register!$J97)&gt;=N(Register!$I97),"yes","no"))</f>
        <v/>
      </c>
    </row>
    <row r="98" spans="1:7">
      <c r="A98">
        <f>IF(Register!$A98="","",TRIM(Register!$A98))</f>
        <v/>
      </c>
      <c r="B98" s="21">
        <f>IF(Register!$A98="","",SUBSTITUTE(SUBSTITUTE(SUBSTITUTE(Register!$B98&amp;""," ",""),"-",""),"+",""))</f>
        <v/>
      </c>
      <c r="C98">
        <f>IF(Register!$A98="","",TRIM(Register!$C98&amp;""))</f>
        <v/>
      </c>
      <c r="D98" s="21">
        <f>IF(Register!$A98="","",IF(Register!$D98="","",IF(ISNUMBER(Register!$D98),YEAR(Register!$D98)&amp;"-"&amp;TEXT(MONTH(Register!$D98),"00")&amp;"-"&amp;TEXT(DAY(Register!$D98),"00"),Register!$D98&amp;"")))</f>
        <v/>
      </c>
      <c r="E98">
        <f>IF(Register!$A98="","",IF(Register!$E98="","",Register!$E98))</f>
        <v/>
      </c>
      <c r="F98">
        <f>IF(Register!$A98="","",N(Register!$I98))</f>
        <v/>
      </c>
      <c r="G98">
        <f>IF(Register!$A98="","",IF(N(Register!$J98)&gt;=N(Register!$I98),"yes","no"))</f>
        <v/>
      </c>
    </row>
    <row r="99" spans="1:7">
      <c r="A99">
        <f>IF(Register!$A99="","",TRIM(Register!$A99))</f>
        <v/>
      </c>
      <c r="B99" s="21">
        <f>IF(Register!$A99="","",SUBSTITUTE(SUBSTITUTE(SUBSTITUTE(Register!$B99&amp;""," ",""),"-",""),"+",""))</f>
        <v/>
      </c>
      <c r="C99">
        <f>IF(Register!$A99="","",TRIM(Register!$C99&amp;""))</f>
        <v/>
      </c>
      <c r="D99" s="21">
        <f>IF(Register!$A99="","",IF(Register!$D99="","",IF(ISNUMBER(Register!$D99),YEAR(Register!$D99)&amp;"-"&amp;TEXT(MONTH(Register!$D99),"00")&amp;"-"&amp;TEXT(DAY(Register!$D99),"00"),Register!$D99&amp;"")))</f>
        <v/>
      </c>
      <c r="E99">
        <f>IF(Register!$A99="","",IF(Register!$E99="","",Register!$E99))</f>
        <v/>
      </c>
      <c r="F99">
        <f>IF(Register!$A99="","",N(Register!$I99))</f>
        <v/>
      </c>
      <c r="G99">
        <f>IF(Register!$A99="","",IF(N(Register!$J99)&gt;=N(Register!$I99),"yes","no"))</f>
        <v/>
      </c>
    </row>
    <row r="100" spans="1:7">
      <c r="A100">
        <f>IF(Register!$A100="","",TRIM(Register!$A100))</f>
        <v/>
      </c>
      <c r="B100" s="21">
        <f>IF(Register!$A100="","",SUBSTITUTE(SUBSTITUTE(SUBSTITUTE(Register!$B100&amp;""," ",""),"-",""),"+",""))</f>
        <v/>
      </c>
      <c r="C100">
        <f>IF(Register!$A100="","",TRIM(Register!$C100&amp;""))</f>
        <v/>
      </c>
      <c r="D100" s="21">
        <f>IF(Register!$A100="","",IF(Register!$D100="","",IF(ISNUMBER(Register!$D100),YEAR(Register!$D100)&amp;"-"&amp;TEXT(MONTH(Register!$D100),"00")&amp;"-"&amp;TEXT(DAY(Register!$D100),"00"),Register!$D100&amp;"")))</f>
        <v/>
      </c>
      <c r="E100">
        <f>IF(Register!$A100="","",IF(Register!$E100="","",Register!$E100))</f>
        <v/>
      </c>
      <c r="F100">
        <f>IF(Register!$A100="","",N(Register!$I100))</f>
        <v/>
      </c>
      <c r="G100">
        <f>IF(Register!$A100="","",IF(N(Register!$J100)&gt;=N(Register!$I100),"yes","no"))</f>
        <v/>
      </c>
    </row>
    <row r="101" spans="1:7">
      <c r="A101">
        <f>IF(Register!$A101="","",TRIM(Register!$A101))</f>
        <v/>
      </c>
      <c r="B101" s="21">
        <f>IF(Register!$A101="","",SUBSTITUTE(SUBSTITUTE(SUBSTITUTE(Register!$B101&amp;""," ",""),"-",""),"+",""))</f>
        <v/>
      </c>
      <c r="C101">
        <f>IF(Register!$A101="","",TRIM(Register!$C101&amp;""))</f>
        <v/>
      </c>
      <c r="D101" s="21">
        <f>IF(Register!$A101="","",IF(Register!$D101="","",IF(ISNUMBER(Register!$D101),YEAR(Register!$D101)&amp;"-"&amp;TEXT(MONTH(Register!$D101),"00")&amp;"-"&amp;TEXT(DAY(Register!$D101),"00"),Register!$D101&amp;"")))</f>
        <v/>
      </c>
      <c r="E101">
        <f>IF(Register!$A101="","",IF(Register!$E101="","",Register!$E101))</f>
        <v/>
      </c>
      <c r="F101">
        <f>IF(Register!$A101="","",N(Register!$I101))</f>
        <v/>
      </c>
      <c r="G101">
        <f>IF(Register!$A101="","",IF(N(Register!$J101)&gt;=N(Register!$I101),"yes","no"))</f>
        <v/>
      </c>
    </row>
    <row r="102" spans="1:7">
      <c r="A102">
        <f>IF(Register!$A102="","",TRIM(Register!$A102))</f>
        <v/>
      </c>
      <c r="B102" s="21">
        <f>IF(Register!$A102="","",SUBSTITUTE(SUBSTITUTE(SUBSTITUTE(Register!$B102&amp;""," ",""),"-",""),"+",""))</f>
        <v/>
      </c>
      <c r="C102">
        <f>IF(Register!$A102="","",TRIM(Register!$C102&amp;""))</f>
        <v/>
      </c>
      <c r="D102" s="21">
        <f>IF(Register!$A102="","",IF(Register!$D102="","",IF(ISNUMBER(Register!$D102),YEAR(Register!$D102)&amp;"-"&amp;TEXT(MONTH(Register!$D102),"00")&amp;"-"&amp;TEXT(DAY(Register!$D102),"00"),Register!$D102&amp;"")))</f>
        <v/>
      </c>
      <c r="E102">
        <f>IF(Register!$A102="","",IF(Register!$E102="","",Register!$E102))</f>
        <v/>
      </c>
      <c r="F102">
        <f>IF(Register!$A102="","",N(Register!$I102))</f>
        <v/>
      </c>
      <c r="G102">
        <f>IF(Register!$A102="","",IF(N(Register!$J102)&gt;=N(Register!$I102),"yes","no"))</f>
        <v/>
      </c>
    </row>
    <row r="103" spans="1:7">
      <c r="A103">
        <f>IF(Register!$A103="","",TRIM(Register!$A103))</f>
        <v/>
      </c>
      <c r="B103" s="21">
        <f>IF(Register!$A103="","",SUBSTITUTE(SUBSTITUTE(SUBSTITUTE(Register!$B103&amp;""," ",""),"-",""),"+",""))</f>
        <v/>
      </c>
      <c r="C103">
        <f>IF(Register!$A103="","",TRIM(Register!$C103&amp;""))</f>
        <v/>
      </c>
      <c r="D103" s="21">
        <f>IF(Register!$A103="","",IF(Register!$D103="","",IF(ISNUMBER(Register!$D103),YEAR(Register!$D103)&amp;"-"&amp;TEXT(MONTH(Register!$D103),"00")&amp;"-"&amp;TEXT(DAY(Register!$D103),"00"),Register!$D103&amp;"")))</f>
        <v/>
      </c>
      <c r="E103">
        <f>IF(Register!$A103="","",IF(Register!$E103="","",Register!$E103))</f>
        <v/>
      </c>
      <c r="F103">
        <f>IF(Register!$A103="","",N(Register!$I103))</f>
        <v/>
      </c>
      <c r="G103">
        <f>IF(Register!$A103="","",IF(N(Register!$J103)&gt;=N(Register!$I103),"yes","no"))</f>
        <v/>
      </c>
    </row>
    <row r="104" spans="1:7">
      <c r="A104">
        <f>IF(Register!$A104="","",TRIM(Register!$A104))</f>
        <v/>
      </c>
      <c r="B104" s="21">
        <f>IF(Register!$A104="","",SUBSTITUTE(SUBSTITUTE(SUBSTITUTE(Register!$B104&amp;""," ",""),"-",""),"+",""))</f>
        <v/>
      </c>
      <c r="C104">
        <f>IF(Register!$A104="","",TRIM(Register!$C104&amp;""))</f>
        <v/>
      </c>
      <c r="D104" s="21">
        <f>IF(Register!$A104="","",IF(Register!$D104="","",IF(ISNUMBER(Register!$D104),YEAR(Register!$D104)&amp;"-"&amp;TEXT(MONTH(Register!$D104),"00")&amp;"-"&amp;TEXT(DAY(Register!$D104),"00"),Register!$D104&amp;"")))</f>
        <v/>
      </c>
      <c r="E104">
        <f>IF(Register!$A104="","",IF(Register!$E104="","",Register!$E104))</f>
        <v/>
      </c>
      <c r="F104">
        <f>IF(Register!$A104="","",N(Register!$I104))</f>
        <v/>
      </c>
      <c r="G104">
        <f>IF(Register!$A104="","",IF(N(Register!$J104)&gt;=N(Register!$I104),"yes","no"))</f>
        <v/>
      </c>
    </row>
    <row r="105" spans="1:7">
      <c r="A105">
        <f>IF(Register!$A105="","",TRIM(Register!$A105))</f>
        <v/>
      </c>
      <c r="B105" s="21">
        <f>IF(Register!$A105="","",SUBSTITUTE(SUBSTITUTE(SUBSTITUTE(Register!$B105&amp;""," ",""),"-",""),"+",""))</f>
        <v/>
      </c>
      <c r="C105">
        <f>IF(Register!$A105="","",TRIM(Register!$C105&amp;""))</f>
        <v/>
      </c>
      <c r="D105" s="21">
        <f>IF(Register!$A105="","",IF(Register!$D105="","",IF(ISNUMBER(Register!$D105),YEAR(Register!$D105)&amp;"-"&amp;TEXT(MONTH(Register!$D105),"00")&amp;"-"&amp;TEXT(DAY(Register!$D105),"00"),Register!$D105&amp;"")))</f>
        <v/>
      </c>
      <c r="E105">
        <f>IF(Register!$A105="","",IF(Register!$E105="","",Register!$E105))</f>
        <v/>
      </c>
      <c r="F105">
        <f>IF(Register!$A105="","",N(Register!$I105))</f>
        <v/>
      </c>
      <c r="G105">
        <f>IF(Register!$A105="","",IF(N(Register!$J105)&gt;=N(Register!$I105),"yes","no"))</f>
        <v/>
      </c>
    </row>
    <row r="106" spans="1:7">
      <c r="A106">
        <f>IF(Register!$A106="","",TRIM(Register!$A106))</f>
        <v/>
      </c>
      <c r="B106" s="21">
        <f>IF(Register!$A106="","",SUBSTITUTE(SUBSTITUTE(SUBSTITUTE(Register!$B106&amp;""," ",""),"-",""),"+",""))</f>
        <v/>
      </c>
      <c r="C106">
        <f>IF(Register!$A106="","",TRIM(Register!$C106&amp;""))</f>
        <v/>
      </c>
      <c r="D106" s="21">
        <f>IF(Register!$A106="","",IF(Register!$D106="","",IF(ISNUMBER(Register!$D106),YEAR(Register!$D106)&amp;"-"&amp;TEXT(MONTH(Register!$D106),"00")&amp;"-"&amp;TEXT(DAY(Register!$D106),"00"),Register!$D106&amp;"")))</f>
        <v/>
      </c>
      <c r="E106">
        <f>IF(Register!$A106="","",IF(Register!$E106="","",Register!$E106))</f>
        <v/>
      </c>
      <c r="F106">
        <f>IF(Register!$A106="","",N(Register!$I106))</f>
        <v/>
      </c>
      <c r="G106">
        <f>IF(Register!$A106="","",IF(N(Register!$J106)&gt;=N(Register!$I106),"yes","no"))</f>
        <v/>
      </c>
    </row>
    <row r="107" spans="1:7">
      <c r="A107">
        <f>IF(Register!$A107="","",TRIM(Register!$A107))</f>
        <v/>
      </c>
      <c r="B107" s="21">
        <f>IF(Register!$A107="","",SUBSTITUTE(SUBSTITUTE(SUBSTITUTE(Register!$B107&amp;""," ",""),"-",""),"+",""))</f>
        <v/>
      </c>
      <c r="C107">
        <f>IF(Register!$A107="","",TRIM(Register!$C107&amp;""))</f>
        <v/>
      </c>
      <c r="D107" s="21">
        <f>IF(Register!$A107="","",IF(Register!$D107="","",IF(ISNUMBER(Register!$D107),YEAR(Register!$D107)&amp;"-"&amp;TEXT(MONTH(Register!$D107),"00")&amp;"-"&amp;TEXT(DAY(Register!$D107),"00"),Register!$D107&amp;"")))</f>
        <v/>
      </c>
      <c r="E107">
        <f>IF(Register!$A107="","",IF(Register!$E107="","",Register!$E107))</f>
        <v/>
      </c>
      <c r="F107">
        <f>IF(Register!$A107="","",N(Register!$I107))</f>
        <v/>
      </c>
      <c r="G107">
        <f>IF(Register!$A107="","",IF(N(Register!$J107)&gt;=N(Register!$I107),"yes","no"))</f>
        <v/>
      </c>
    </row>
    <row r="108" spans="1:7">
      <c r="A108">
        <f>IF(Register!$A108="","",TRIM(Register!$A108))</f>
        <v/>
      </c>
      <c r="B108" s="21">
        <f>IF(Register!$A108="","",SUBSTITUTE(SUBSTITUTE(SUBSTITUTE(Register!$B108&amp;""," ",""),"-",""),"+",""))</f>
        <v/>
      </c>
      <c r="C108">
        <f>IF(Register!$A108="","",TRIM(Register!$C108&amp;""))</f>
        <v/>
      </c>
      <c r="D108" s="21">
        <f>IF(Register!$A108="","",IF(Register!$D108="","",IF(ISNUMBER(Register!$D108),YEAR(Register!$D108)&amp;"-"&amp;TEXT(MONTH(Register!$D108),"00")&amp;"-"&amp;TEXT(DAY(Register!$D108),"00"),Register!$D108&amp;"")))</f>
        <v/>
      </c>
      <c r="E108">
        <f>IF(Register!$A108="","",IF(Register!$E108="","",Register!$E108))</f>
        <v/>
      </c>
      <c r="F108">
        <f>IF(Register!$A108="","",N(Register!$I108))</f>
        <v/>
      </c>
      <c r="G108">
        <f>IF(Register!$A108="","",IF(N(Register!$J108)&gt;=N(Register!$I108),"yes","no"))</f>
        <v/>
      </c>
    </row>
    <row r="109" spans="1:7">
      <c r="A109">
        <f>IF(Register!$A109="","",TRIM(Register!$A109))</f>
        <v/>
      </c>
      <c r="B109" s="21">
        <f>IF(Register!$A109="","",SUBSTITUTE(SUBSTITUTE(SUBSTITUTE(Register!$B109&amp;""," ",""),"-",""),"+",""))</f>
        <v/>
      </c>
      <c r="C109">
        <f>IF(Register!$A109="","",TRIM(Register!$C109&amp;""))</f>
        <v/>
      </c>
      <c r="D109" s="21">
        <f>IF(Register!$A109="","",IF(Register!$D109="","",IF(ISNUMBER(Register!$D109),YEAR(Register!$D109)&amp;"-"&amp;TEXT(MONTH(Register!$D109),"00")&amp;"-"&amp;TEXT(DAY(Register!$D109),"00"),Register!$D109&amp;"")))</f>
        <v/>
      </c>
      <c r="E109">
        <f>IF(Register!$A109="","",IF(Register!$E109="","",Register!$E109))</f>
        <v/>
      </c>
      <c r="F109">
        <f>IF(Register!$A109="","",N(Register!$I109))</f>
        <v/>
      </c>
      <c r="G109">
        <f>IF(Register!$A109="","",IF(N(Register!$J109)&gt;=N(Register!$I109),"yes","no"))</f>
        <v/>
      </c>
    </row>
    <row r="110" spans="1:7">
      <c r="A110">
        <f>IF(Register!$A110="","",TRIM(Register!$A110))</f>
        <v/>
      </c>
      <c r="B110" s="21">
        <f>IF(Register!$A110="","",SUBSTITUTE(SUBSTITUTE(SUBSTITUTE(Register!$B110&amp;""," ",""),"-",""),"+",""))</f>
        <v/>
      </c>
      <c r="C110">
        <f>IF(Register!$A110="","",TRIM(Register!$C110&amp;""))</f>
        <v/>
      </c>
      <c r="D110" s="21">
        <f>IF(Register!$A110="","",IF(Register!$D110="","",IF(ISNUMBER(Register!$D110),YEAR(Register!$D110)&amp;"-"&amp;TEXT(MONTH(Register!$D110),"00")&amp;"-"&amp;TEXT(DAY(Register!$D110),"00"),Register!$D110&amp;"")))</f>
        <v/>
      </c>
      <c r="E110">
        <f>IF(Register!$A110="","",IF(Register!$E110="","",Register!$E110))</f>
        <v/>
      </c>
      <c r="F110">
        <f>IF(Register!$A110="","",N(Register!$I110))</f>
        <v/>
      </c>
      <c r="G110">
        <f>IF(Register!$A110="","",IF(N(Register!$J110)&gt;=N(Register!$I110),"yes","no"))</f>
        <v/>
      </c>
    </row>
    <row r="111" spans="1:7">
      <c r="A111">
        <f>IF(Register!$A111="","",TRIM(Register!$A111))</f>
        <v/>
      </c>
      <c r="B111" s="21">
        <f>IF(Register!$A111="","",SUBSTITUTE(SUBSTITUTE(SUBSTITUTE(Register!$B111&amp;""," ",""),"-",""),"+",""))</f>
        <v/>
      </c>
      <c r="C111">
        <f>IF(Register!$A111="","",TRIM(Register!$C111&amp;""))</f>
        <v/>
      </c>
      <c r="D111" s="21">
        <f>IF(Register!$A111="","",IF(Register!$D111="","",IF(ISNUMBER(Register!$D111),YEAR(Register!$D111)&amp;"-"&amp;TEXT(MONTH(Register!$D111),"00")&amp;"-"&amp;TEXT(DAY(Register!$D111),"00"),Register!$D111&amp;"")))</f>
        <v/>
      </c>
      <c r="E111">
        <f>IF(Register!$A111="","",IF(Register!$E111="","",Register!$E111))</f>
        <v/>
      </c>
      <c r="F111">
        <f>IF(Register!$A111="","",N(Register!$I111))</f>
        <v/>
      </c>
      <c r="G111">
        <f>IF(Register!$A111="","",IF(N(Register!$J111)&gt;=N(Register!$I111),"yes","no"))</f>
        <v/>
      </c>
    </row>
    <row r="112" spans="1:7">
      <c r="A112">
        <f>IF(Register!$A112="","",TRIM(Register!$A112))</f>
        <v/>
      </c>
      <c r="B112" s="21">
        <f>IF(Register!$A112="","",SUBSTITUTE(SUBSTITUTE(SUBSTITUTE(Register!$B112&amp;""," ",""),"-",""),"+",""))</f>
        <v/>
      </c>
      <c r="C112">
        <f>IF(Register!$A112="","",TRIM(Register!$C112&amp;""))</f>
        <v/>
      </c>
      <c r="D112" s="21">
        <f>IF(Register!$A112="","",IF(Register!$D112="","",IF(ISNUMBER(Register!$D112),YEAR(Register!$D112)&amp;"-"&amp;TEXT(MONTH(Register!$D112),"00")&amp;"-"&amp;TEXT(DAY(Register!$D112),"00"),Register!$D112&amp;"")))</f>
        <v/>
      </c>
      <c r="E112">
        <f>IF(Register!$A112="","",IF(Register!$E112="","",Register!$E112))</f>
        <v/>
      </c>
      <c r="F112">
        <f>IF(Register!$A112="","",N(Register!$I112))</f>
        <v/>
      </c>
      <c r="G112">
        <f>IF(Register!$A112="","",IF(N(Register!$J112)&gt;=N(Register!$I112),"yes","no"))</f>
        <v/>
      </c>
    </row>
    <row r="113" spans="1:7">
      <c r="A113">
        <f>IF(Register!$A113="","",TRIM(Register!$A113))</f>
        <v/>
      </c>
      <c r="B113" s="21">
        <f>IF(Register!$A113="","",SUBSTITUTE(SUBSTITUTE(SUBSTITUTE(Register!$B113&amp;""," ",""),"-",""),"+",""))</f>
        <v/>
      </c>
      <c r="C113">
        <f>IF(Register!$A113="","",TRIM(Register!$C113&amp;""))</f>
        <v/>
      </c>
      <c r="D113" s="21">
        <f>IF(Register!$A113="","",IF(Register!$D113="","",IF(ISNUMBER(Register!$D113),YEAR(Register!$D113)&amp;"-"&amp;TEXT(MONTH(Register!$D113),"00")&amp;"-"&amp;TEXT(DAY(Register!$D113),"00"),Register!$D113&amp;"")))</f>
        <v/>
      </c>
      <c r="E113">
        <f>IF(Register!$A113="","",IF(Register!$E113="","",Register!$E113))</f>
        <v/>
      </c>
      <c r="F113">
        <f>IF(Register!$A113="","",N(Register!$I113))</f>
        <v/>
      </c>
      <c r="G113">
        <f>IF(Register!$A113="","",IF(N(Register!$J113)&gt;=N(Register!$I113),"yes","no"))</f>
        <v/>
      </c>
    </row>
    <row r="114" spans="1:7">
      <c r="A114">
        <f>IF(Register!$A114="","",TRIM(Register!$A114))</f>
        <v/>
      </c>
      <c r="B114" s="21">
        <f>IF(Register!$A114="","",SUBSTITUTE(SUBSTITUTE(SUBSTITUTE(Register!$B114&amp;""," ",""),"-",""),"+",""))</f>
        <v/>
      </c>
      <c r="C114">
        <f>IF(Register!$A114="","",TRIM(Register!$C114&amp;""))</f>
        <v/>
      </c>
      <c r="D114" s="21">
        <f>IF(Register!$A114="","",IF(Register!$D114="","",IF(ISNUMBER(Register!$D114),YEAR(Register!$D114)&amp;"-"&amp;TEXT(MONTH(Register!$D114),"00")&amp;"-"&amp;TEXT(DAY(Register!$D114),"00"),Register!$D114&amp;"")))</f>
        <v/>
      </c>
      <c r="E114">
        <f>IF(Register!$A114="","",IF(Register!$E114="","",Register!$E114))</f>
        <v/>
      </c>
      <c r="F114">
        <f>IF(Register!$A114="","",N(Register!$I114))</f>
        <v/>
      </c>
      <c r="G114">
        <f>IF(Register!$A114="","",IF(N(Register!$J114)&gt;=N(Register!$I114),"yes","no"))</f>
        <v/>
      </c>
    </row>
    <row r="115" spans="1:7">
      <c r="A115">
        <f>IF(Register!$A115="","",TRIM(Register!$A115))</f>
        <v/>
      </c>
      <c r="B115" s="21">
        <f>IF(Register!$A115="","",SUBSTITUTE(SUBSTITUTE(SUBSTITUTE(Register!$B115&amp;""," ",""),"-",""),"+",""))</f>
        <v/>
      </c>
      <c r="C115">
        <f>IF(Register!$A115="","",TRIM(Register!$C115&amp;""))</f>
        <v/>
      </c>
      <c r="D115" s="21">
        <f>IF(Register!$A115="","",IF(Register!$D115="","",IF(ISNUMBER(Register!$D115),YEAR(Register!$D115)&amp;"-"&amp;TEXT(MONTH(Register!$D115),"00")&amp;"-"&amp;TEXT(DAY(Register!$D115),"00"),Register!$D115&amp;"")))</f>
        <v/>
      </c>
      <c r="E115">
        <f>IF(Register!$A115="","",IF(Register!$E115="","",Register!$E115))</f>
        <v/>
      </c>
      <c r="F115">
        <f>IF(Register!$A115="","",N(Register!$I115))</f>
        <v/>
      </c>
      <c r="G115">
        <f>IF(Register!$A115="","",IF(N(Register!$J115)&gt;=N(Register!$I115),"yes","no"))</f>
        <v/>
      </c>
    </row>
    <row r="116" spans="1:7">
      <c r="A116">
        <f>IF(Register!$A116="","",TRIM(Register!$A116))</f>
        <v/>
      </c>
      <c r="B116" s="21">
        <f>IF(Register!$A116="","",SUBSTITUTE(SUBSTITUTE(SUBSTITUTE(Register!$B116&amp;""," ",""),"-",""),"+",""))</f>
        <v/>
      </c>
      <c r="C116">
        <f>IF(Register!$A116="","",TRIM(Register!$C116&amp;""))</f>
        <v/>
      </c>
      <c r="D116" s="21">
        <f>IF(Register!$A116="","",IF(Register!$D116="","",IF(ISNUMBER(Register!$D116),YEAR(Register!$D116)&amp;"-"&amp;TEXT(MONTH(Register!$D116),"00")&amp;"-"&amp;TEXT(DAY(Register!$D116),"00"),Register!$D116&amp;"")))</f>
        <v/>
      </c>
      <c r="E116">
        <f>IF(Register!$A116="","",IF(Register!$E116="","",Register!$E116))</f>
        <v/>
      </c>
      <c r="F116">
        <f>IF(Register!$A116="","",N(Register!$I116))</f>
        <v/>
      </c>
      <c r="G116">
        <f>IF(Register!$A116="","",IF(N(Register!$J116)&gt;=N(Register!$I116),"yes","no"))</f>
        <v/>
      </c>
    </row>
    <row r="117" spans="1:7">
      <c r="A117">
        <f>IF(Register!$A117="","",TRIM(Register!$A117))</f>
        <v/>
      </c>
      <c r="B117" s="21">
        <f>IF(Register!$A117="","",SUBSTITUTE(SUBSTITUTE(SUBSTITUTE(Register!$B117&amp;""," ",""),"-",""),"+",""))</f>
        <v/>
      </c>
      <c r="C117">
        <f>IF(Register!$A117="","",TRIM(Register!$C117&amp;""))</f>
        <v/>
      </c>
      <c r="D117" s="21">
        <f>IF(Register!$A117="","",IF(Register!$D117="","",IF(ISNUMBER(Register!$D117),YEAR(Register!$D117)&amp;"-"&amp;TEXT(MONTH(Register!$D117),"00")&amp;"-"&amp;TEXT(DAY(Register!$D117),"00"),Register!$D117&amp;"")))</f>
        <v/>
      </c>
      <c r="E117">
        <f>IF(Register!$A117="","",IF(Register!$E117="","",Register!$E117))</f>
        <v/>
      </c>
      <c r="F117">
        <f>IF(Register!$A117="","",N(Register!$I117))</f>
        <v/>
      </c>
      <c r="G117">
        <f>IF(Register!$A117="","",IF(N(Register!$J117)&gt;=N(Register!$I117),"yes","no"))</f>
        <v/>
      </c>
    </row>
    <row r="118" spans="1:7">
      <c r="A118">
        <f>IF(Register!$A118="","",TRIM(Register!$A118))</f>
        <v/>
      </c>
      <c r="B118" s="21">
        <f>IF(Register!$A118="","",SUBSTITUTE(SUBSTITUTE(SUBSTITUTE(Register!$B118&amp;""," ",""),"-",""),"+",""))</f>
        <v/>
      </c>
      <c r="C118">
        <f>IF(Register!$A118="","",TRIM(Register!$C118&amp;""))</f>
        <v/>
      </c>
      <c r="D118" s="21">
        <f>IF(Register!$A118="","",IF(Register!$D118="","",IF(ISNUMBER(Register!$D118),YEAR(Register!$D118)&amp;"-"&amp;TEXT(MONTH(Register!$D118),"00")&amp;"-"&amp;TEXT(DAY(Register!$D118),"00"),Register!$D118&amp;"")))</f>
        <v/>
      </c>
      <c r="E118">
        <f>IF(Register!$A118="","",IF(Register!$E118="","",Register!$E118))</f>
        <v/>
      </c>
      <c r="F118">
        <f>IF(Register!$A118="","",N(Register!$I118))</f>
        <v/>
      </c>
      <c r="G118">
        <f>IF(Register!$A118="","",IF(N(Register!$J118)&gt;=N(Register!$I118),"yes","no"))</f>
        <v/>
      </c>
    </row>
    <row r="119" spans="1:7">
      <c r="A119">
        <f>IF(Register!$A119="","",TRIM(Register!$A119))</f>
        <v/>
      </c>
      <c r="B119" s="21">
        <f>IF(Register!$A119="","",SUBSTITUTE(SUBSTITUTE(SUBSTITUTE(Register!$B119&amp;""," ",""),"-",""),"+",""))</f>
        <v/>
      </c>
      <c r="C119">
        <f>IF(Register!$A119="","",TRIM(Register!$C119&amp;""))</f>
        <v/>
      </c>
      <c r="D119" s="21">
        <f>IF(Register!$A119="","",IF(Register!$D119="","",IF(ISNUMBER(Register!$D119),YEAR(Register!$D119)&amp;"-"&amp;TEXT(MONTH(Register!$D119),"00")&amp;"-"&amp;TEXT(DAY(Register!$D119),"00"),Register!$D119&amp;"")))</f>
        <v/>
      </c>
      <c r="E119">
        <f>IF(Register!$A119="","",IF(Register!$E119="","",Register!$E119))</f>
        <v/>
      </c>
      <c r="F119">
        <f>IF(Register!$A119="","",N(Register!$I119))</f>
        <v/>
      </c>
      <c r="G119">
        <f>IF(Register!$A119="","",IF(N(Register!$J119)&gt;=N(Register!$I119),"yes","no"))</f>
        <v/>
      </c>
    </row>
    <row r="120" spans="1:7">
      <c r="A120">
        <f>IF(Register!$A120="","",TRIM(Register!$A120))</f>
        <v/>
      </c>
      <c r="B120" s="21">
        <f>IF(Register!$A120="","",SUBSTITUTE(SUBSTITUTE(SUBSTITUTE(Register!$B120&amp;""," ",""),"-",""),"+",""))</f>
        <v/>
      </c>
      <c r="C120">
        <f>IF(Register!$A120="","",TRIM(Register!$C120&amp;""))</f>
        <v/>
      </c>
      <c r="D120" s="21">
        <f>IF(Register!$A120="","",IF(Register!$D120="","",IF(ISNUMBER(Register!$D120),YEAR(Register!$D120)&amp;"-"&amp;TEXT(MONTH(Register!$D120),"00")&amp;"-"&amp;TEXT(DAY(Register!$D120),"00"),Register!$D120&amp;"")))</f>
        <v/>
      </c>
      <c r="E120">
        <f>IF(Register!$A120="","",IF(Register!$E120="","",Register!$E120))</f>
        <v/>
      </c>
      <c r="F120">
        <f>IF(Register!$A120="","",N(Register!$I120))</f>
        <v/>
      </c>
      <c r="G120">
        <f>IF(Register!$A120="","",IF(N(Register!$J120)&gt;=N(Register!$I120),"yes","no"))</f>
        <v/>
      </c>
    </row>
    <row r="121" spans="1:7">
      <c r="A121">
        <f>IF(Register!$A121="","",TRIM(Register!$A121))</f>
        <v/>
      </c>
      <c r="B121" s="21">
        <f>IF(Register!$A121="","",SUBSTITUTE(SUBSTITUTE(SUBSTITUTE(Register!$B121&amp;""," ",""),"-",""),"+",""))</f>
        <v/>
      </c>
      <c r="C121">
        <f>IF(Register!$A121="","",TRIM(Register!$C121&amp;""))</f>
        <v/>
      </c>
      <c r="D121" s="21">
        <f>IF(Register!$A121="","",IF(Register!$D121="","",IF(ISNUMBER(Register!$D121),YEAR(Register!$D121)&amp;"-"&amp;TEXT(MONTH(Register!$D121),"00")&amp;"-"&amp;TEXT(DAY(Register!$D121),"00"),Register!$D121&amp;"")))</f>
        <v/>
      </c>
      <c r="E121">
        <f>IF(Register!$A121="","",IF(Register!$E121="","",Register!$E121))</f>
        <v/>
      </c>
      <c r="F121">
        <f>IF(Register!$A121="","",N(Register!$I121))</f>
        <v/>
      </c>
      <c r="G121">
        <f>IF(Register!$A121="","",IF(N(Register!$J121)&gt;=N(Register!$I121),"yes","no"))</f>
        <v/>
      </c>
    </row>
    <row r="122" spans="1:7">
      <c r="A122">
        <f>IF(Register!$A122="","",TRIM(Register!$A122))</f>
        <v/>
      </c>
      <c r="B122" s="21">
        <f>IF(Register!$A122="","",SUBSTITUTE(SUBSTITUTE(SUBSTITUTE(Register!$B122&amp;""," ",""),"-",""),"+",""))</f>
        <v/>
      </c>
      <c r="C122">
        <f>IF(Register!$A122="","",TRIM(Register!$C122&amp;""))</f>
        <v/>
      </c>
      <c r="D122" s="21">
        <f>IF(Register!$A122="","",IF(Register!$D122="","",IF(ISNUMBER(Register!$D122),YEAR(Register!$D122)&amp;"-"&amp;TEXT(MONTH(Register!$D122),"00")&amp;"-"&amp;TEXT(DAY(Register!$D122),"00"),Register!$D122&amp;"")))</f>
        <v/>
      </c>
      <c r="E122">
        <f>IF(Register!$A122="","",IF(Register!$E122="","",Register!$E122))</f>
        <v/>
      </c>
      <c r="F122">
        <f>IF(Register!$A122="","",N(Register!$I122))</f>
        <v/>
      </c>
      <c r="G122">
        <f>IF(Register!$A122="","",IF(N(Register!$J122)&gt;=N(Register!$I122),"yes","no"))</f>
        <v/>
      </c>
    </row>
    <row r="123" spans="1:7">
      <c r="A123">
        <f>IF(Register!$A123="","",TRIM(Register!$A123))</f>
        <v/>
      </c>
      <c r="B123" s="21">
        <f>IF(Register!$A123="","",SUBSTITUTE(SUBSTITUTE(SUBSTITUTE(Register!$B123&amp;""," ",""),"-",""),"+",""))</f>
        <v/>
      </c>
      <c r="C123">
        <f>IF(Register!$A123="","",TRIM(Register!$C123&amp;""))</f>
        <v/>
      </c>
      <c r="D123" s="21">
        <f>IF(Register!$A123="","",IF(Register!$D123="","",IF(ISNUMBER(Register!$D123),YEAR(Register!$D123)&amp;"-"&amp;TEXT(MONTH(Register!$D123),"00")&amp;"-"&amp;TEXT(DAY(Register!$D123),"00"),Register!$D123&amp;"")))</f>
        <v/>
      </c>
      <c r="E123">
        <f>IF(Register!$A123="","",IF(Register!$E123="","",Register!$E123))</f>
        <v/>
      </c>
      <c r="F123">
        <f>IF(Register!$A123="","",N(Register!$I123))</f>
        <v/>
      </c>
      <c r="G123">
        <f>IF(Register!$A123="","",IF(N(Register!$J123)&gt;=N(Register!$I123),"yes","no"))</f>
        <v/>
      </c>
    </row>
    <row r="124" spans="1:7">
      <c r="A124">
        <f>IF(Register!$A124="","",TRIM(Register!$A124))</f>
        <v/>
      </c>
      <c r="B124" s="21">
        <f>IF(Register!$A124="","",SUBSTITUTE(SUBSTITUTE(SUBSTITUTE(Register!$B124&amp;""," ",""),"-",""),"+",""))</f>
        <v/>
      </c>
      <c r="C124">
        <f>IF(Register!$A124="","",TRIM(Register!$C124&amp;""))</f>
        <v/>
      </c>
      <c r="D124" s="21">
        <f>IF(Register!$A124="","",IF(Register!$D124="","",IF(ISNUMBER(Register!$D124),YEAR(Register!$D124)&amp;"-"&amp;TEXT(MONTH(Register!$D124),"00")&amp;"-"&amp;TEXT(DAY(Register!$D124),"00"),Register!$D124&amp;"")))</f>
        <v/>
      </c>
      <c r="E124">
        <f>IF(Register!$A124="","",IF(Register!$E124="","",Register!$E124))</f>
        <v/>
      </c>
      <c r="F124">
        <f>IF(Register!$A124="","",N(Register!$I124))</f>
        <v/>
      </c>
      <c r="G124">
        <f>IF(Register!$A124="","",IF(N(Register!$J124)&gt;=N(Register!$I124),"yes","no"))</f>
        <v/>
      </c>
    </row>
    <row r="125" spans="1:7">
      <c r="A125">
        <f>IF(Register!$A125="","",TRIM(Register!$A125))</f>
        <v/>
      </c>
      <c r="B125" s="21">
        <f>IF(Register!$A125="","",SUBSTITUTE(SUBSTITUTE(SUBSTITUTE(Register!$B125&amp;""," ",""),"-",""),"+",""))</f>
        <v/>
      </c>
      <c r="C125">
        <f>IF(Register!$A125="","",TRIM(Register!$C125&amp;""))</f>
        <v/>
      </c>
      <c r="D125" s="21">
        <f>IF(Register!$A125="","",IF(Register!$D125="","",IF(ISNUMBER(Register!$D125),YEAR(Register!$D125)&amp;"-"&amp;TEXT(MONTH(Register!$D125),"00")&amp;"-"&amp;TEXT(DAY(Register!$D125),"00"),Register!$D125&amp;"")))</f>
        <v/>
      </c>
      <c r="E125">
        <f>IF(Register!$A125="","",IF(Register!$E125="","",Register!$E125))</f>
        <v/>
      </c>
      <c r="F125">
        <f>IF(Register!$A125="","",N(Register!$I125))</f>
        <v/>
      </c>
      <c r="G125">
        <f>IF(Register!$A125="","",IF(N(Register!$J125)&gt;=N(Register!$I125),"yes","no"))</f>
        <v/>
      </c>
    </row>
    <row r="126" spans="1:7">
      <c r="A126">
        <f>IF(Register!$A126="","",TRIM(Register!$A126))</f>
        <v/>
      </c>
      <c r="B126" s="21">
        <f>IF(Register!$A126="","",SUBSTITUTE(SUBSTITUTE(SUBSTITUTE(Register!$B126&amp;""," ",""),"-",""),"+",""))</f>
        <v/>
      </c>
      <c r="C126">
        <f>IF(Register!$A126="","",TRIM(Register!$C126&amp;""))</f>
        <v/>
      </c>
      <c r="D126" s="21">
        <f>IF(Register!$A126="","",IF(Register!$D126="","",IF(ISNUMBER(Register!$D126),YEAR(Register!$D126)&amp;"-"&amp;TEXT(MONTH(Register!$D126),"00")&amp;"-"&amp;TEXT(DAY(Register!$D126),"00"),Register!$D126&amp;"")))</f>
        <v/>
      </c>
      <c r="E126">
        <f>IF(Register!$A126="","",IF(Register!$E126="","",Register!$E126))</f>
        <v/>
      </c>
      <c r="F126">
        <f>IF(Register!$A126="","",N(Register!$I126))</f>
        <v/>
      </c>
      <c r="G126">
        <f>IF(Register!$A126="","",IF(N(Register!$J126)&gt;=N(Register!$I126),"yes","no"))</f>
        <v/>
      </c>
    </row>
    <row r="127" spans="1:7">
      <c r="A127">
        <f>IF(Register!$A127="","",TRIM(Register!$A127))</f>
        <v/>
      </c>
      <c r="B127" s="21">
        <f>IF(Register!$A127="","",SUBSTITUTE(SUBSTITUTE(SUBSTITUTE(Register!$B127&amp;""," ",""),"-",""),"+",""))</f>
        <v/>
      </c>
      <c r="C127">
        <f>IF(Register!$A127="","",TRIM(Register!$C127&amp;""))</f>
        <v/>
      </c>
      <c r="D127" s="21">
        <f>IF(Register!$A127="","",IF(Register!$D127="","",IF(ISNUMBER(Register!$D127),YEAR(Register!$D127)&amp;"-"&amp;TEXT(MONTH(Register!$D127),"00")&amp;"-"&amp;TEXT(DAY(Register!$D127),"00"),Register!$D127&amp;"")))</f>
        <v/>
      </c>
      <c r="E127">
        <f>IF(Register!$A127="","",IF(Register!$E127="","",Register!$E127))</f>
        <v/>
      </c>
      <c r="F127">
        <f>IF(Register!$A127="","",N(Register!$I127))</f>
        <v/>
      </c>
      <c r="G127">
        <f>IF(Register!$A127="","",IF(N(Register!$J127)&gt;=N(Register!$I127),"yes","no"))</f>
        <v/>
      </c>
    </row>
    <row r="128" spans="1:7">
      <c r="A128">
        <f>IF(Register!$A128="","",TRIM(Register!$A128))</f>
        <v/>
      </c>
      <c r="B128" s="21">
        <f>IF(Register!$A128="","",SUBSTITUTE(SUBSTITUTE(SUBSTITUTE(Register!$B128&amp;""," ",""),"-",""),"+",""))</f>
        <v/>
      </c>
      <c r="C128">
        <f>IF(Register!$A128="","",TRIM(Register!$C128&amp;""))</f>
        <v/>
      </c>
      <c r="D128" s="21">
        <f>IF(Register!$A128="","",IF(Register!$D128="","",IF(ISNUMBER(Register!$D128),YEAR(Register!$D128)&amp;"-"&amp;TEXT(MONTH(Register!$D128),"00")&amp;"-"&amp;TEXT(DAY(Register!$D128),"00"),Register!$D128&amp;"")))</f>
        <v/>
      </c>
      <c r="E128">
        <f>IF(Register!$A128="","",IF(Register!$E128="","",Register!$E128))</f>
        <v/>
      </c>
      <c r="F128">
        <f>IF(Register!$A128="","",N(Register!$I128))</f>
        <v/>
      </c>
      <c r="G128">
        <f>IF(Register!$A128="","",IF(N(Register!$J128)&gt;=N(Register!$I128),"yes","no"))</f>
        <v/>
      </c>
    </row>
    <row r="129" spans="1:7">
      <c r="A129">
        <f>IF(Register!$A129="","",TRIM(Register!$A129))</f>
        <v/>
      </c>
      <c r="B129" s="21">
        <f>IF(Register!$A129="","",SUBSTITUTE(SUBSTITUTE(SUBSTITUTE(Register!$B129&amp;""," ",""),"-",""),"+",""))</f>
        <v/>
      </c>
      <c r="C129">
        <f>IF(Register!$A129="","",TRIM(Register!$C129&amp;""))</f>
        <v/>
      </c>
      <c r="D129" s="21">
        <f>IF(Register!$A129="","",IF(Register!$D129="","",IF(ISNUMBER(Register!$D129),YEAR(Register!$D129)&amp;"-"&amp;TEXT(MONTH(Register!$D129),"00")&amp;"-"&amp;TEXT(DAY(Register!$D129),"00"),Register!$D129&amp;"")))</f>
        <v/>
      </c>
      <c r="E129">
        <f>IF(Register!$A129="","",IF(Register!$E129="","",Register!$E129))</f>
        <v/>
      </c>
      <c r="F129">
        <f>IF(Register!$A129="","",N(Register!$I129))</f>
        <v/>
      </c>
      <c r="G129">
        <f>IF(Register!$A129="","",IF(N(Register!$J129)&gt;=N(Register!$I129),"yes","no"))</f>
        <v/>
      </c>
    </row>
    <row r="130" spans="1:7">
      <c r="A130">
        <f>IF(Register!$A130="","",TRIM(Register!$A130))</f>
        <v/>
      </c>
      <c r="B130" s="21">
        <f>IF(Register!$A130="","",SUBSTITUTE(SUBSTITUTE(SUBSTITUTE(Register!$B130&amp;""," ",""),"-",""),"+",""))</f>
        <v/>
      </c>
      <c r="C130">
        <f>IF(Register!$A130="","",TRIM(Register!$C130&amp;""))</f>
        <v/>
      </c>
      <c r="D130" s="21">
        <f>IF(Register!$A130="","",IF(Register!$D130="","",IF(ISNUMBER(Register!$D130),YEAR(Register!$D130)&amp;"-"&amp;TEXT(MONTH(Register!$D130),"00")&amp;"-"&amp;TEXT(DAY(Register!$D130),"00"),Register!$D130&amp;"")))</f>
        <v/>
      </c>
      <c r="E130">
        <f>IF(Register!$A130="","",IF(Register!$E130="","",Register!$E130))</f>
        <v/>
      </c>
      <c r="F130">
        <f>IF(Register!$A130="","",N(Register!$I130))</f>
        <v/>
      </c>
      <c r="G130">
        <f>IF(Register!$A130="","",IF(N(Register!$J130)&gt;=N(Register!$I130),"yes","no"))</f>
        <v/>
      </c>
    </row>
    <row r="131" spans="1:7">
      <c r="A131">
        <f>IF(Register!$A131="","",TRIM(Register!$A131))</f>
        <v/>
      </c>
      <c r="B131" s="21">
        <f>IF(Register!$A131="","",SUBSTITUTE(SUBSTITUTE(SUBSTITUTE(Register!$B131&amp;""," ",""),"-",""),"+",""))</f>
        <v/>
      </c>
      <c r="C131">
        <f>IF(Register!$A131="","",TRIM(Register!$C131&amp;""))</f>
        <v/>
      </c>
      <c r="D131" s="21">
        <f>IF(Register!$A131="","",IF(Register!$D131="","",IF(ISNUMBER(Register!$D131),YEAR(Register!$D131)&amp;"-"&amp;TEXT(MONTH(Register!$D131),"00")&amp;"-"&amp;TEXT(DAY(Register!$D131),"00"),Register!$D131&amp;"")))</f>
        <v/>
      </c>
      <c r="E131">
        <f>IF(Register!$A131="","",IF(Register!$E131="","",Register!$E131))</f>
        <v/>
      </c>
      <c r="F131">
        <f>IF(Register!$A131="","",N(Register!$I131))</f>
        <v/>
      </c>
      <c r="G131">
        <f>IF(Register!$A131="","",IF(N(Register!$J131)&gt;=N(Register!$I131),"yes","no"))</f>
        <v/>
      </c>
    </row>
    <row r="132" spans="1:7">
      <c r="A132">
        <f>IF(Register!$A132="","",TRIM(Register!$A132))</f>
        <v/>
      </c>
      <c r="B132" s="21">
        <f>IF(Register!$A132="","",SUBSTITUTE(SUBSTITUTE(SUBSTITUTE(Register!$B132&amp;""," ",""),"-",""),"+",""))</f>
        <v/>
      </c>
      <c r="C132">
        <f>IF(Register!$A132="","",TRIM(Register!$C132&amp;""))</f>
        <v/>
      </c>
      <c r="D132" s="21">
        <f>IF(Register!$A132="","",IF(Register!$D132="","",IF(ISNUMBER(Register!$D132),YEAR(Register!$D132)&amp;"-"&amp;TEXT(MONTH(Register!$D132),"00")&amp;"-"&amp;TEXT(DAY(Register!$D132),"00"),Register!$D132&amp;"")))</f>
        <v/>
      </c>
      <c r="E132">
        <f>IF(Register!$A132="","",IF(Register!$E132="","",Register!$E132))</f>
        <v/>
      </c>
      <c r="F132">
        <f>IF(Register!$A132="","",N(Register!$I132))</f>
        <v/>
      </c>
      <c r="G132">
        <f>IF(Register!$A132="","",IF(N(Register!$J132)&gt;=N(Register!$I132),"yes","no"))</f>
        <v/>
      </c>
    </row>
    <row r="133" spans="1:7">
      <c r="A133">
        <f>IF(Register!$A133="","",TRIM(Register!$A133))</f>
        <v/>
      </c>
      <c r="B133" s="21">
        <f>IF(Register!$A133="","",SUBSTITUTE(SUBSTITUTE(SUBSTITUTE(Register!$B133&amp;""," ",""),"-",""),"+",""))</f>
        <v/>
      </c>
      <c r="C133">
        <f>IF(Register!$A133="","",TRIM(Register!$C133&amp;""))</f>
        <v/>
      </c>
      <c r="D133" s="21">
        <f>IF(Register!$A133="","",IF(Register!$D133="","",IF(ISNUMBER(Register!$D133),YEAR(Register!$D133)&amp;"-"&amp;TEXT(MONTH(Register!$D133),"00")&amp;"-"&amp;TEXT(DAY(Register!$D133),"00"),Register!$D133&amp;"")))</f>
        <v/>
      </c>
      <c r="E133">
        <f>IF(Register!$A133="","",IF(Register!$E133="","",Register!$E133))</f>
        <v/>
      </c>
      <c r="F133">
        <f>IF(Register!$A133="","",N(Register!$I133))</f>
        <v/>
      </c>
      <c r="G133">
        <f>IF(Register!$A133="","",IF(N(Register!$J133)&gt;=N(Register!$I133),"yes","no"))</f>
        <v/>
      </c>
    </row>
    <row r="134" spans="1:7">
      <c r="A134">
        <f>IF(Register!$A134="","",TRIM(Register!$A134))</f>
        <v/>
      </c>
      <c r="B134" s="21">
        <f>IF(Register!$A134="","",SUBSTITUTE(SUBSTITUTE(SUBSTITUTE(Register!$B134&amp;""," ",""),"-",""),"+",""))</f>
        <v/>
      </c>
      <c r="C134">
        <f>IF(Register!$A134="","",TRIM(Register!$C134&amp;""))</f>
        <v/>
      </c>
      <c r="D134" s="21">
        <f>IF(Register!$A134="","",IF(Register!$D134="","",IF(ISNUMBER(Register!$D134),YEAR(Register!$D134)&amp;"-"&amp;TEXT(MONTH(Register!$D134),"00")&amp;"-"&amp;TEXT(DAY(Register!$D134),"00"),Register!$D134&amp;"")))</f>
        <v/>
      </c>
      <c r="E134">
        <f>IF(Register!$A134="","",IF(Register!$E134="","",Register!$E134))</f>
        <v/>
      </c>
      <c r="F134">
        <f>IF(Register!$A134="","",N(Register!$I134))</f>
        <v/>
      </c>
      <c r="G134">
        <f>IF(Register!$A134="","",IF(N(Register!$J134)&gt;=N(Register!$I134),"yes","no"))</f>
        <v/>
      </c>
    </row>
    <row r="135" spans="1:7">
      <c r="A135">
        <f>IF(Register!$A135="","",TRIM(Register!$A135))</f>
        <v/>
      </c>
      <c r="B135" s="21">
        <f>IF(Register!$A135="","",SUBSTITUTE(SUBSTITUTE(SUBSTITUTE(Register!$B135&amp;""," ",""),"-",""),"+",""))</f>
        <v/>
      </c>
      <c r="C135">
        <f>IF(Register!$A135="","",TRIM(Register!$C135&amp;""))</f>
        <v/>
      </c>
      <c r="D135" s="21">
        <f>IF(Register!$A135="","",IF(Register!$D135="","",IF(ISNUMBER(Register!$D135),YEAR(Register!$D135)&amp;"-"&amp;TEXT(MONTH(Register!$D135),"00")&amp;"-"&amp;TEXT(DAY(Register!$D135),"00"),Register!$D135&amp;"")))</f>
        <v/>
      </c>
      <c r="E135">
        <f>IF(Register!$A135="","",IF(Register!$E135="","",Register!$E135))</f>
        <v/>
      </c>
      <c r="F135">
        <f>IF(Register!$A135="","",N(Register!$I135))</f>
        <v/>
      </c>
      <c r="G135">
        <f>IF(Register!$A135="","",IF(N(Register!$J135)&gt;=N(Register!$I135),"yes","no"))</f>
        <v/>
      </c>
    </row>
    <row r="136" spans="1:7">
      <c r="A136">
        <f>IF(Register!$A136="","",TRIM(Register!$A136))</f>
        <v/>
      </c>
      <c r="B136" s="21">
        <f>IF(Register!$A136="","",SUBSTITUTE(SUBSTITUTE(SUBSTITUTE(Register!$B136&amp;""," ",""),"-",""),"+",""))</f>
        <v/>
      </c>
      <c r="C136">
        <f>IF(Register!$A136="","",TRIM(Register!$C136&amp;""))</f>
        <v/>
      </c>
      <c r="D136" s="21">
        <f>IF(Register!$A136="","",IF(Register!$D136="","",IF(ISNUMBER(Register!$D136),YEAR(Register!$D136)&amp;"-"&amp;TEXT(MONTH(Register!$D136),"00")&amp;"-"&amp;TEXT(DAY(Register!$D136),"00"),Register!$D136&amp;"")))</f>
        <v/>
      </c>
      <c r="E136">
        <f>IF(Register!$A136="","",IF(Register!$E136="","",Register!$E136))</f>
        <v/>
      </c>
      <c r="F136">
        <f>IF(Register!$A136="","",N(Register!$I136))</f>
        <v/>
      </c>
      <c r="G136">
        <f>IF(Register!$A136="","",IF(N(Register!$J136)&gt;=N(Register!$I136),"yes","no"))</f>
        <v/>
      </c>
    </row>
    <row r="137" spans="1:7">
      <c r="A137">
        <f>IF(Register!$A137="","",TRIM(Register!$A137))</f>
        <v/>
      </c>
      <c r="B137" s="21">
        <f>IF(Register!$A137="","",SUBSTITUTE(SUBSTITUTE(SUBSTITUTE(Register!$B137&amp;""," ",""),"-",""),"+",""))</f>
        <v/>
      </c>
      <c r="C137">
        <f>IF(Register!$A137="","",TRIM(Register!$C137&amp;""))</f>
        <v/>
      </c>
      <c r="D137" s="21">
        <f>IF(Register!$A137="","",IF(Register!$D137="","",IF(ISNUMBER(Register!$D137),YEAR(Register!$D137)&amp;"-"&amp;TEXT(MONTH(Register!$D137),"00")&amp;"-"&amp;TEXT(DAY(Register!$D137),"00"),Register!$D137&amp;"")))</f>
        <v/>
      </c>
      <c r="E137">
        <f>IF(Register!$A137="","",IF(Register!$E137="","",Register!$E137))</f>
        <v/>
      </c>
      <c r="F137">
        <f>IF(Register!$A137="","",N(Register!$I137))</f>
        <v/>
      </c>
      <c r="G137">
        <f>IF(Register!$A137="","",IF(N(Register!$J137)&gt;=N(Register!$I137),"yes","no"))</f>
        <v/>
      </c>
    </row>
    <row r="138" spans="1:7">
      <c r="A138">
        <f>IF(Register!$A138="","",TRIM(Register!$A138))</f>
        <v/>
      </c>
      <c r="B138" s="21">
        <f>IF(Register!$A138="","",SUBSTITUTE(SUBSTITUTE(SUBSTITUTE(Register!$B138&amp;""," ",""),"-",""),"+",""))</f>
        <v/>
      </c>
      <c r="C138">
        <f>IF(Register!$A138="","",TRIM(Register!$C138&amp;""))</f>
        <v/>
      </c>
      <c r="D138" s="21">
        <f>IF(Register!$A138="","",IF(Register!$D138="","",IF(ISNUMBER(Register!$D138),YEAR(Register!$D138)&amp;"-"&amp;TEXT(MONTH(Register!$D138),"00")&amp;"-"&amp;TEXT(DAY(Register!$D138),"00"),Register!$D138&amp;"")))</f>
        <v/>
      </c>
      <c r="E138">
        <f>IF(Register!$A138="","",IF(Register!$E138="","",Register!$E138))</f>
        <v/>
      </c>
      <c r="F138">
        <f>IF(Register!$A138="","",N(Register!$I138))</f>
        <v/>
      </c>
      <c r="G138">
        <f>IF(Register!$A138="","",IF(N(Register!$J138)&gt;=N(Register!$I138),"yes","no"))</f>
        <v/>
      </c>
    </row>
    <row r="139" spans="1:7">
      <c r="A139">
        <f>IF(Register!$A139="","",TRIM(Register!$A139))</f>
        <v/>
      </c>
      <c r="B139" s="21">
        <f>IF(Register!$A139="","",SUBSTITUTE(SUBSTITUTE(SUBSTITUTE(Register!$B139&amp;""," ",""),"-",""),"+",""))</f>
        <v/>
      </c>
      <c r="C139">
        <f>IF(Register!$A139="","",TRIM(Register!$C139&amp;""))</f>
        <v/>
      </c>
      <c r="D139" s="21">
        <f>IF(Register!$A139="","",IF(Register!$D139="","",IF(ISNUMBER(Register!$D139),YEAR(Register!$D139)&amp;"-"&amp;TEXT(MONTH(Register!$D139),"00")&amp;"-"&amp;TEXT(DAY(Register!$D139),"00"),Register!$D139&amp;"")))</f>
        <v/>
      </c>
      <c r="E139">
        <f>IF(Register!$A139="","",IF(Register!$E139="","",Register!$E139))</f>
        <v/>
      </c>
      <c r="F139">
        <f>IF(Register!$A139="","",N(Register!$I139))</f>
        <v/>
      </c>
      <c r="G139">
        <f>IF(Register!$A139="","",IF(N(Register!$J139)&gt;=N(Register!$I139),"yes","no"))</f>
        <v/>
      </c>
    </row>
    <row r="140" spans="1:7">
      <c r="A140">
        <f>IF(Register!$A140="","",TRIM(Register!$A140))</f>
        <v/>
      </c>
      <c r="B140" s="21">
        <f>IF(Register!$A140="","",SUBSTITUTE(SUBSTITUTE(SUBSTITUTE(Register!$B140&amp;""," ",""),"-",""),"+",""))</f>
        <v/>
      </c>
      <c r="C140">
        <f>IF(Register!$A140="","",TRIM(Register!$C140&amp;""))</f>
        <v/>
      </c>
      <c r="D140" s="21">
        <f>IF(Register!$A140="","",IF(Register!$D140="","",IF(ISNUMBER(Register!$D140),YEAR(Register!$D140)&amp;"-"&amp;TEXT(MONTH(Register!$D140),"00")&amp;"-"&amp;TEXT(DAY(Register!$D140),"00"),Register!$D140&amp;"")))</f>
        <v/>
      </c>
      <c r="E140">
        <f>IF(Register!$A140="","",IF(Register!$E140="","",Register!$E140))</f>
        <v/>
      </c>
      <c r="F140">
        <f>IF(Register!$A140="","",N(Register!$I140))</f>
        <v/>
      </c>
      <c r="G140">
        <f>IF(Register!$A140="","",IF(N(Register!$J140)&gt;=N(Register!$I140),"yes","no"))</f>
        <v/>
      </c>
    </row>
    <row r="141" spans="1:7">
      <c r="A141">
        <f>IF(Register!$A141="","",TRIM(Register!$A141))</f>
        <v/>
      </c>
      <c r="B141" s="21">
        <f>IF(Register!$A141="","",SUBSTITUTE(SUBSTITUTE(SUBSTITUTE(Register!$B141&amp;""," ",""),"-",""),"+",""))</f>
        <v/>
      </c>
      <c r="C141">
        <f>IF(Register!$A141="","",TRIM(Register!$C141&amp;""))</f>
        <v/>
      </c>
      <c r="D141" s="21">
        <f>IF(Register!$A141="","",IF(Register!$D141="","",IF(ISNUMBER(Register!$D141),YEAR(Register!$D141)&amp;"-"&amp;TEXT(MONTH(Register!$D141),"00")&amp;"-"&amp;TEXT(DAY(Register!$D141),"00"),Register!$D141&amp;"")))</f>
        <v/>
      </c>
      <c r="E141">
        <f>IF(Register!$A141="","",IF(Register!$E141="","",Register!$E141))</f>
        <v/>
      </c>
      <c r="F141">
        <f>IF(Register!$A141="","",N(Register!$I141))</f>
        <v/>
      </c>
      <c r="G141">
        <f>IF(Register!$A141="","",IF(N(Register!$J141)&gt;=N(Register!$I141),"yes","no"))</f>
        <v/>
      </c>
    </row>
    <row r="142" spans="1:7">
      <c r="A142">
        <f>IF(Register!$A142="","",TRIM(Register!$A142))</f>
        <v/>
      </c>
      <c r="B142" s="21">
        <f>IF(Register!$A142="","",SUBSTITUTE(SUBSTITUTE(SUBSTITUTE(Register!$B142&amp;""," ",""),"-",""),"+",""))</f>
        <v/>
      </c>
      <c r="C142">
        <f>IF(Register!$A142="","",TRIM(Register!$C142&amp;""))</f>
        <v/>
      </c>
      <c r="D142" s="21">
        <f>IF(Register!$A142="","",IF(Register!$D142="","",IF(ISNUMBER(Register!$D142),YEAR(Register!$D142)&amp;"-"&amp;TEXT(MONTH(Register!$D142),"00")&amp;"-"&amp;TEXT(DAY(Register!$D142),"00"),Register!$D142&amp;"")))</f>
        <v/>
      </c>
      <c r="E142">
        <f>IF(Register!$A142="","",IF(Register!$E142="","",Register!$E142))</f>
        <v/>
      </c>
      <c r="F142">
        <f>IF(Register!$A142="","",N(Register!$I142))</f>
        <v/>
      </c>
      <c r="G142">
        <f>IF(Register!$A142="","",IF(N(Register!$J142)&gt;=N(Register!$I142),"yes","no"))</f>
        <v/>
      </c>
    </row>
    <row r="143" spans="1:7">
      <c r="A143">
        <f>IF(Register!$A143="","",TRIM(Register!$A143))</f>
        <v/>
      </c>
      <c r="B143" s="21">
        <f>IF(Register!$A143="","",SUBSTITUTE(SUBSTITUTE(SUBSTITUTE(Register!$B143&amp;""," ",""),"-",""),"+",""))</f>
        <v/>
      </c>
      <c r="C143">
        <f>IF(Register!$A143="","",TRIM(Register!$C143&amp;""))</f>
        <v/>
      </c>
      <c r="D143" s="21">
        <f>IF(Register!$A143="","",IF(Register!$D143="","",IF(ISNUMBER(Register!$D143),YEAR(Register!$D143)&amp;"-"&amp;TEXT(MONTH(Register!$D143),"00")&amp;"-"&amp;TEXT(DAY(Register!$D143),"00"),Register!$D143&amp;"")))</f>
        <v/>
      </c>
      <c r="E143">
        <f>IF(Register!$A143="","",IF(Register!$E143="","",Register!$E143))</f>
        <v/>
      </c>
      <c r="F143">
        <f>IF(Register!$A143="","",N(Register!$I143))</f>
        <v/>
      </c>
      <c r="G143">
        <f>IF(Register!$A143="","",IF(N(Register!$J143)&gt;=N(Register!$I143),"yes","no"))</f>
        <v/>
      </c>
    </row>
    <row r="144" spans="1:7">
      <c r="A144">
        <f>IF(Register!$A144="","",TRIM(Register!$A144))</f>
        <v/>
      </c>
      <c r="B144" s="21">
        <f>IF(Register!$A144="","",SUBSTITUTE(SUBSTITUTE(SUBSTITUTE(Register!$B144&amp;""," ",""),"-",""),"+",""))</f>
        <v/>
      </c>
      <c r="C144">
        <f>IF(Register!$A144="","",TRIM(Register!$C144&amp;""))</f>
        <v/>
      </c>
      <c r="D144" s="21">
        <f>IF(Register!$A144="","",IF(Register!$D144="","",IF(ISNUMBER(Register!$D144),YEAR(Register!$D144)&amp;"-"&amp;TEXT(MONTH(Register!$D144),"00")&amp;"-"&amp;TEXT(DAY(Register!$D144),"00"),Register!$D144&amp;"")))</f>
        <v/>
      </c>
      <c r="E144">
        <f>IF(Register!$A144="","",IF(Register!$E144="","",Register!$E144))</f>
        <v/>
      </c>
      <c r="F144">
        <f>IF(Register!$A144="","",N(Register!$I144))</f>
        <v/>
      </c>
      <c r="G144">
        <f>IF(Register!$A144="","",IF(N(Register!$J144)&gt;=N(Register!$I144),"yes","no"))</f>
        <v/>
      </c>
    </row>
    <row r="145" spans="1:7">
      <c r="A145">
        <f>IF(Register!$A145="","",TRIM(Register!$A145))</f>
        <v/>
      </c>
      <c r="B145" s="21">
        <f>IF(Register!$A145="","",SUBSTITUTE(SUBSTITUTE(SUBSTITUTE(Register!$B145&amp;""," ",""),"-",""),"+",""))</f>
        <v/>
      </c>
      <c r="C145">
        <f>IF(Register!$A145="","",TRIM(Register!$C145&amp;""))</f>
        <v/>
      </c>
      <c r="D145" s="21">
        <f>IF(Register!$A145="","",IF(Register!$D145="","",IF(ISNUMBER(Register!$D145),YEAR(Register!$D145)&amp;"-"&amp;TEXT(MONTH(Register!$D145),"00")&amp;"-"&amp;TEXT(DAY(Register!$D145),"00"),Register!$D145&amp;"")))</f>
        <v/>
      </c>
      <c r="E145">
        <f>IF(Register!$A145="","",IF(Register!$E145="","",Register!$E145))</f>
        <v/>
      </c>
      <c r="F145">
        <f>IF(Register!$A145="","",N(Register!$I145))</f>
        <v/>
      </c>
      <c r="G145">
        <f>IF(Register!$A145="","",IF(N(Register!$J145)&gt;=N(Register!$I145),"yes","no"))</f>
        <v/>
      </c>
    </row>
    <row r="146" spans="1:7">
      <c r="A146">
        <f>IF(Register!$A146="","",TRIM(Register!$A146))</f>
        <v/>
      </c>
      <c r="B146" s="21">
        <f>IF(Register!$A146="","",SUBSTITUTE(SUBSTITUTE(SUBSTITUTE(Register!$B146&amp;""," ",""),"-",""),"+",""))</f>
        <v/>
      </c>
      <c r="C146">
        <f>IF(Register!$A146="","",TRIM(Register!$C146&amp;""))</f>
        <v/>
      </c>
      <c r="D146" s="21">
        <f>IF(Register!$A146="","",IF(Register!$D146="","",IF(ISNUMBER(Register!$D146),YEAR(Register!$D146)&amp;"-"&amp;TEXT(MONTH(Register!$D146),"00")&amp;"-"&amp;TEXT(DAY(Register!$D146),"00"),Register!$D146&amp;"")))</f>
        <v/>
      </c>
      <c r="E146">
        <f>IF(Register!$A146="","",IF(Register!$E146="","",Register!$E146))</f>
        <v/>
      </c>
      <c r="F146">
        <f>IF(Register!$A146="","",N(Register!$I146))</f>
        <v/>
      </c>
      <c r="G146">
        <f>IF(Register!$A146="","",IF(N(Register!$J146)&gt;=N(Register!$I146),"yes","no"))</f>
        <v/>
      </c>
    </row>
    <row r="147" spans="1:7">
      <c r="A147">
        <f>IF(Register!$A147="","",TRIM(Register!$A147))</f>
        <v/>
      </c>
      <c r="B147" s="21">
        <f>IF(Register!$A147="","",SUBSTITUTE(SUBSTITUTE(SUBSTITUTE(Register!$B147&amp;""," ",""),"-",""),"+",""))</f>
        <v/>
      </c>
      <c r="C147">
        <f>IF(Register!$A147="","",TRIM(Register!$C147&amp;""))</f>
        <v/>
      </c>
      <c r="D147" s="21">
        <f>IF(Register!$A147="","",IF(Register!$D147="","",IF(ISNUMBER(Register!$D147),YEAR(Register!$D147)&amp;"-"&amp;TEXT(MONTH(Register!$D147),"00")&amp;"-"&amp;TEXT(DAY(Register!$D147),"00"),Register!$D147&amp;"")))</f>
        <v/>
      </c>
      <c r="E147">
        <f>IF(Register!$A147="","",IF(Register!$E147="","",Register!$E147))</f>
        <v/>
      </c>
      <c r="F147">
        <f>IF(Register!$A147="","",N(Register!$I147))</f>
        <v/>
      </c>
      <c r="G147">
        <f>IF(Register!$A147="","",IF(N(Register!$J147)&gt;=N(Register!$I147),"yes","no"))</f>
        <v/>
      </c>
    </row>
    <row r="148" spans="1:7">
      <c r="A148">
        <f>IF(Register!$A148="","",TRIM(Register!$A148))</f>
        <v/>
      </c>
      <c r="B148" s="21">
        <f>IF(Register!$A148="","",SUBSTITUTE(SUBSTITUTE(SUBSTITUTE(Register!$B148&amp;""," ",""),"-",""),"+",""))</f>
        <v/>
      </c>
      <c r="C148">
        <f>IF(Register!$A148="","",TRIM(Register!$C148&amp;""))</f>
        <v/>
      </c>
      <c r="D148" s="21">
        <f>IF(Register!$A148="","",IF(Register!$D148="","",IF(ISNUMBER(Register!$D148),YEAR(Register!$D148)&amp;"-"&amp;TEXT(MONTH(Register!$D148),"00")&amp;"-"&amp;TEXT(DAY(Register!$D148),"00"),Register!$D148&amp;"")))</f>
        <v/>
      </c>
      <c r="E148">
        <f>IF(Register!$A148="","",IF(Register!$E148="","",Register!$E148))</f>
        <v/>
      </c>
      <c r="F148">
        <f>IF(Register!$A148="","",N(Register!$I148))</f>
        <v/>
      </c>
      <c r="G148">
        <f>IF(Register!$A148="","",IF(N(Register!$J148)&gt;=N(Register!$I148),"yes","no"))</f>
        <v/>
      </c>
    </row>
    <row r="149" spans="1:7">
      <c r="A149">
        <f>IF(Register!$A149="","",TRIM(Register!$A149))</f>
        <v/>
      </c>
      <c r="B149" s="21">
        <f>IF(Register!$A149="","",SUBSTITUTE(SUBSTITUTE(SUBSTITUTE(Register!$B149&amp;""," ",""),"-",""),"+",""))</f>
        <v/>
      </c>
      <c r="C149">
        <f>IF(Register!$A149="","",TRIM(Register!$C149&amp;""))</f>
        <v/>
      </c>
      <c r="D149" s="21">
        <f>IF(Register!$A149="","",IF(Register!$D149="","",IF(ISNUMBER(Register!$D149),YEAR(Register!$D149)&amp;"-"&amp;TEXT(MONTH(Register!$D149),"00")&amp;"-"&amp;TEXT(DAY(Register!$D149),"00"),Register!$D149&amp;"")))</f>
        <v/>
      </c>
      <c r="E149">
        <f>IF(Register!$A149="","",IF(Register!$E149="","",Register!$E149))</f>
        <v/>
      </c>
      <c r="F149">
        <f>IF(Register!$A149="","",N(Register!$I149))</f>
        <v/>
      </c>
      <c r="G149">
        <f>IF(Register!$A149="","",IF(N(Register!$J149)&gt;=N(Register!$I149),"yes","no"))</f>
        <v/>
      </c>
    </row>
    <row r="150" spans="1:7">
      <c r="A150">
        <f>IF(Register!$A150="","",TRIM(Register!$A150))</f>
        <v/>
      </c>
      <c r="B150" s="21">
        <f>IF(Register!$A150="","",SUBSTITUTE(SUBSTITUTE(SUBSTITUTE(Register!$B150&amp;""," ",""),"-",""),"+",""))</f>
        <v/>
      </c>
      <c r="C150">
        <f>IF(Register!$A150="","",TRIM(Register!$C150&amp;""))</f>
        <v/>
      </c>
      <c r="D150" s="21">
        <f>IF(Register!$A150="","",IF(Register!$D150="","",IF(ISNUMBER(Register!$D150),YEAR(Register!$D150)&amp;"-"&amp;TEXT(MONTH(Register!$D150),"00")&amp;"-"&amp;TEXT(DAY(Register!$D150),"00"),Register!$D150&amp;"")))</f>
        <v/>
      </c>
      <c r="E150">
        <f>IF(Register!$A150="","",IF(Register!$E150="","",Register!$E150))</f>
        <v/>
      </c>
      <c r="F150">
        <f>IF(Register!$A150="","",N(Register!$I150))</f>
        <v/>
      </c>
      <c r="G150">
        <f>IF(Register!$A150="","",IF(N(Register!$J150)&gt;=N(Register!$I150),"yes","no"))</f>
        <v/>
      </c>
    </row>
    <row r="151" spans="1:7">
      <c r="A151">
        <f>IF(Register!$A151="","",TRIM(Register!$A151))</f>
        <v/>
      </c>
      <c r="B151" s="21">
        <f>IF(Register!$A151="","",SUBSTITUTE(SUBSTITUTE(SUBSTITUTE(Register!$B151&amp;""," ",""),"-",""),"+",""))</f>
        <v/>
      </c>
      <c r="C151">
        <f>IF(Register!$A151="","",TRIM(Register!$C151&amp;""))</f>
        <v/>
      </c>
      <c r="D151" s="21">
        <f>IF(Register!$A151="","",IF(Register!$D151="","",IF(ISNUMBER(Register!$D151),YEAR(Register!$D151)&amp;"-"&amp;TEXT(MONTH(Register!$D151),"00")&amp;"-"&amp;TEXT(DAY(Register!$D151),"00"),Register!$D151&amp;"")))</f>
        <v/>
      </c>
      <c r="E151">
        <f>IF(Register!$A151="","",IF(Register!$E151="","",Register!$E151))</f>
        <v/>
      </c>
      <c r="F151">
        <f>IF(Register!$A151="","",N(Register!$I151))</f>
        <v/>
      </c>
      <c r="G151">
        <f>IF(Register!$A151="","",IF(N(Register!$J151)&gt;=N(Register!$I151),"yes","no"))</f>
        <v/>
      </c>
    </row>
    <row r="152" spans="1:7">
      <c r="A152">
        <f>IF(Register!$A152="","",TRIM(Register!$A152))</f>
        <v/>
      </c>
      <c r="B152" s="21">
        <f>IF(Register!$A152="","",SUBSTITUTE(SUBSTITUTE(SUBSTITUTE(Register!$B152&amp;""," ",""),"-",""),"+",""))</f>
        <v/>
      </c>
      <c r="C152">
        <f>IF(Register!$A152="","",TRIM(Register!$C152&amp;""))</f>
        <v/>
      </c>
      <c r="D152" s="21">
        <f>IF(Register!$A152="","",IF(Register!$D152="","",IF(ISNUMBER(Register!$D152),YEAR(Register!$D152)&amp;"-"&amp;TEXT(MONTH(Register!$D152),"00")&amp;"-"&amp;TEXT(DAY(Register!$D152),"00"),Register!$D152&amp;"")))</f>
        <v/>
      </c>
      <c r="E152">
        <f>IF(Register!$A152="","",IF(Register!$E152="","",Register!$E152))</f>
        <v/>
      </c>
      <c r="F152">
        <f>IF(Register!$A152="","",N(Register!$I152))</f>
        <v/>
      </c>
      <c r="G152">
        <f>IF(Register!$A152="","",IF(N(Register!$J152)&gt;=N(Register!$I152),"yes","no"))</f>
        <v/>
      </c>
    </row>
    <row r="153" spans="1:7">
      <c r="A153">
        <f>IF(Register!$A153="","",TRIM(Register!$A153))</f>
        <v/>
      </c>
      <c r="B153" s="21">
        <f>IF(Register!$A153="","",SUBSTITUTE(SUBSTITUTE(SUBSTITUTE(Register!$B153&amp;""," ",""),"-",""),"+",""))</f>
        <v/>
      </c>
      <c r="C153">
        <f>IF(Register!$A153="","",TRIM(Register!$C153&amp;""))</f>
        <v/>
      </c>
      <c r="D153" s="21">
        <f>IF(Register!$A153="","",IF(Register!$D153="","",IF(ISNUMBER(Register!$D153),YEAR(Register!$D153)&amp;"-"&amp;TEXT(MONTH(Register!$D153),"00")&amp;"-"&amp;TEXT(DAY(Register!$D153),"00"),Register!$D153&amp;"")))</f>
        <v/>
      </c>
      <c r="E153">
        <f>IF(Register!$A153="","",IF(Register!$E153="","",Register!$E153))</f>
        <v/>
      </c>
      <c r="F153">
        <f>IF(Register!$A153="","",N(Register!$I153))</f>
        <v/>
      </c>
      <c r="G153">
        <f>IF(Register!$A153="","",IF(N(Register!$J153)&gt;=N(Register!$I153),"yes","no"))</f>
        <v/>
      </c>
    </row>
    <row r="154" spans="1:7">
      <c r="A154">
        <f>IF(Register!$A154="","",TRIM(Register!$A154))</f>
        <v/>
      </c>
      <c r="B154" s="21">
        <f>IF(Register!$A154="","",SUBSTITUTE(SUBSTITUTE(SUBSTITUTE(Register!$B154&amp;""," ",""),"-",""),"+",""))</f>
        <v/>
      </c>
      <c r="C154">
        <f>IF(Register!$A154="","",TRIM(Register!$C154&amp;""))</f>
        <v/>
      </c>
      <c r="D154" s="21">
        <f>IF(Register!$A154="","",IF(Register!$D154="","",IF(ISNUMBER(Register!$D154),YEAR(Register!$D154)&amp;"-"&amp;TEXT(MONTH(Register!$D154),"00")&amp;"-"&amp;TEXT(DAY(Register!$D154),"00"),Register!$D154&amp;"")))</f>
        <v/>
      </c>
      <c r="E154">
        <f>IF(Register!$A154="","",IF(Register!$E154="","",Register!$E154))</f>
        <v/>
      </c>
      <c r="F154">
        <f>IF(Register!$A154="","",N(Register!$I154))</f>
        <v/>
      </c>
      <c r="G154">
        <f>IF(Register!$A154="","",IF(N(Register!$J154)&gt;=N(Register!$I154),"yes","no"))</f>
        <v/>
      </c>
    </row>
    <row r="155" spans="1:7">
      <c r="A155">
        <f>IF(Register!$A155="","",TRIM(Register!$A155))</f>
        <v/>
      </c>
      <c r="B155" s="21">
        <f>IF(Register!$A155="","",SUBSTITUTE(SUBSTITUTE(SUBSTITUTE(Register!$B155&amp;""," ",""),"-",""),"+",""))</f>
        <v/>
      </c>
      <c r="C155">
        <f>IF(Register!$A155="","",TRIM(Register!$C155&amp;""))</f>
        <v/>
      </c>
      <c r="D155" s="21">
        <f>IF(Register!$A155="","",IF(Register!$D155="","",IF(ISNUMBER(Register!$D155),YEAR(Register!$D155)&amp;"-"&amp;TEXT(MONTH(Register!$D155),"00")&amp;"-"&amp;TEXT(DAY(Register!$D155),"00"),Register!$D155&amp;"")))</f>
        <v/>
      </c>
      <c r="E155">
        <f>IF(Register!$A155="","",IF(Register!$E155="","",Register!$E155))</f>
        <v/>
      </c>
      <c r="F155">
        <f>IF(Register!$A155="","",N(Register!$I155))</f>
        <v/>
      </c>
      <c r="G155">
        <f>IF(Register!$A155="","",IF(N(Register!$J155)&gt;=N(Register!$I155),"yes","no"))</f>
        <v/>
      </c>
    </row>
    <row r="156" spans="1:7">
      <c r="A156">
        <f>IF(Register!$A156="","",TRIM(Register!$A156))</f>
        <v/>
      </c>
      <c r="B156" s="21">
        <f>IF(Register!$A156="","",SUBSTITUTE(SUBSTITUTE(SUBSTITUTE(Register!$B156&amp;""," ",""),"-",""),"+",""))</f>
        <v/>
      </c>
      <c r="C156">
        <f>IF(Register!$A156="","",TRIM(Register!$C156&amp;""))</f>
        <v/>
      </c>
      <c r="D156" s="21">
        <f>IF(Register!$A156="","",IF(Register!$D156="","",IF(ISNUMBER(Register!$D156),YEAR(Register!$D156)&amp;"-"&amp;TEXT(MONTH(Register!$D156),"00")&amp;"-"&amp;TEXT(DAY(Register!$D156),"00"),Register!$D156&amp;"")))</f>
        <v/>
      </c>
      <c r="E156">
        <f>IF(Register!$A156="","",IF(Register!$E156="","",Register!$E156))</f>
        <v/>
      </c>
      <c r="F156">
        <f>IF(Register!$A156="","",N(Register!$I156))</f>
        <v/>
      </c>
      <c r="G156">
        <f>IF(Register!$A156="","",IF(N(Register!$J156)&gt;=N(Register!$I156),"yes","no"))</f>
        <v/>
      </c>
    </row>
    <row r="157" spans="1:7">
      <c r="A157">
        <f>IF(Register!$A157="","",TRIM(Register!$A157))</f>
        <v/>
      </c>
      <c r="B157" s="21">
        <f>IF(Register!$A157="","",SUBSTITUTE(SUBSTITUTE(SUBSTITUTE(Register!$B157&amp;""," ",""),"-",""),"+",""))</f>
        <v/>
      </c>
      <c r="C157">
        <f>IF(Register!$A157="","",TRIM(Register!$C157&amp;""))</f>
        <v/>
      </c>
      <c r="D157" s="21">
        <f>IF(Register!$A157="","",IF(Register!$D157="","",IF(ISNUMBER(Register!$D157),YEAR(Register!$D157)&amp;"-"&amp;TEXT(MONTH(Register!$D157),"00")&amp;"-"&amp;TEXT(DAY(Register!$D157),"00"),Register!$D157&amp;"")))</f>
        <v/>
      </c>
      <c r="E157">
        <f>IF(Register!$A157="","",IF(Register!$E157="","",Register!$E157))</f>
        <v/>
      </c>
      <c r="F157">
        <f>IF(Register!$A157="","",N(Register!$I157))</f>
        <v/>
      </c>
      <c r="G157">
        <f>IF(Register!$A157="","",IF(N(Register!$J157)&gt;=N(Register!$I157),"yes","no"))</f>
        <v/>
      </c>
    </row>
    <row r="158" spans="1:7">
      <c r="A158">
        <f>IF(Register!$A158="","",TRIM(Register!$A158))</f>
        <v/>
      </c>
      <c r="B158" s="21">
        <f>IF(Register!$A158="","",SUBSTITUTE(SUBSTITUTE(SUBSTITUTE(Register!$B158&amp;""," ",""),"-",""),"+",""))</f>
        <v/>
      </c>
      <c r="C158">
        <f>IF(Register!$A158="","",TRIM(Register!$C158&amp;""))</f>
        <v/>
      </c>
      <c r="D158" s="21">
        <f>IF(Register!$A158="","",IF(Register!$D158="","",IF(ISNUMBER(Register!$D158),YEAR(Register!$D158)&amp;"-"&amp;TEXT(MONTH(Register!$D158),"00")&amp;"-"&amp;TEXT(DAY(Register!$D158),"00"),Register!$D158&amp;"")))</f>
        <v/>
      </c>
      <c r="E158">
        <f>IF(Register!$A158="","",IF(Register!$E158="","",Register!$E158))</f>
        <v/>
      </c>
      <c r="F158">
        <f>IF(Register!$A158="","",N(Register!$I158))</f>
        <v/>
      </c>
      <c r="G158">
        <f>IF(Register!$A158="","",IF(N(Register!$J158)&gt;=N(Register!$I158),"yes","no"))</f>
        <v/>
      </c>
    </row>
    <row r="159" spans="1:7">
      <c r="A159">
        <f>IF(Register!$A159="","",TRIM(Register!$A159))</f>
        <v/>
      </c>
      <c r="B159" s="21">
        <f>IF(Register!$A159="","",SUBSTITUTE(SUBSTITUTE(SUBSTITUTE(Register!$B159&amp;""," ",""),"-",""),"+",""))</f>
        <v/>
      </c>
      <c r="C159">
        <f>IF(Register!$A159="","",TRIM(Register!$C159&amp;""))</f>
        <v/>
      </c>
      <c r="D159" s="21">
        <f>IF(Register!$A159="","",IF(Register!$D159="","",IF(ISNUMBER(Register!$D159),YEAR(Register!$D159)&amp;"-"&amp;TEXT(MONTH(Register!$D159),"00")&amp;"-"&amp;TEXT(DAY(Register!$D159),"00"),Register!$D159&amp;"")))</f>
        <v/>
      </c>
      <c r="E159">
        <f>IF(Register!$A159="","",IF(Register!$E159="","",Register!$E159))</f>
        <v/>
      </c>
      <c r="F159">
        <f>IF(Register!$A159="","",N(Register!$I159))</f>
        <v/>
      </c>
      <c r="G159">
        <f>IF(Register!$A159="","",IF(N(Register!$J159)&gt;=N(Register!$I159),"yes","no"))</f>
        <v/>
      </c>
    </row>
    <row r="160" spans="1:7">
      <c r="A160">
        <f>IF(Register!$A160="","",TRIM(Register!$A160))</f>
        <v/>
      </c>
      <c r="B160" s="21">
        <f>IF(Register!$A160="","",SUBSTITUTE(SUBSTITUTE(SUBSTITUTE(Register!$B160&amp;""," ",""),"-",""),"+",""))</f>
        <v/>
      </c>
      <c r="C160">
        <f>IF(Register!$A160="","",TRIM(Register!$C160&amp;""))</f>
        <v/>
      </c>
      <c r="D160" s="21">
        <f>IF(Register!$A160="","",IF(Register!$D160="","",IF(ISNUMBER(Register!$D160),YEAR(Register!$D160)&amp;"-"&amp;TEXT(MONTH(Register!$D160),"00")&amp;"-"&amp;TEXT(DAY(Register!$D160),"00"),Register!$D160&amp;"")))</f>
        <v/>
      </c>
      <c r="E160">
        <f>IF(Register!$A160="","",IF(Register!$E160="","",Register!$E160))</f>
        <v/>
      </c>
      <c r="F160">
        <f>IF(Register!$A160="","",N(Register!$I160))</f>
        <v/>
      </c>
      <c r="G160">
        <f>IF(Register!$A160="","",IF(N(Register!$J160)&gt;=N(Register!$I160),"yes","no"))</f>
        <v/>
      </c>
    </row>
    <row r="161" spans="1:7">
      <c r="A161">
        <f>IF(Register!$A161="","",TRIM(Register!$A161))</f>
        <v/>
      </c>
      <c r="B161" s="21">
        <f>IF(Register!$A161="","",SUBSTITUTE(SUBSTITUTE(SUBSTITUTE(Register!$B161&amp;""," ",""),"-",""),"+",""))</f>
        <v/>
      </c>
      <c r="C161">
        <f>IF(Register!$A161="","",TRIM(Register!$C161&amp;""))</f>
        <v/>
      </c>
      <c r="D161" s="21">
        <f>IF(Register!$A161="","",IF(Register!$D161="","",IF(ISNUMBER(Register!$D161),YEAR(Register!$D161)&amp;"-"&amp;TEXT(MONTH(Register!$D161),"00")&amp;"-"&amp;TEXT(DAY(Register!$D161),"00"),Register!$D161&amp;"")))</f>
        <v/>
      </c>
      <c r="E161">
        <f>IF(Register!$A161="","",IF(Register!$E161="","",Register!$E161))</f>
        <v/>
      </c>
      <c r="F161">
        <f>IF(Register!$A161="","",N(Register!$I161))</f>
        <v/>
      </c>
      <c r="G161">
        <f>IF(Register!$A161="","",IF(N(Register!$J161)&gt;=N(Register!$I161),"yes","no"))</f>
        <v/>
      </c>
    </row>
    <row r="162" spans="1:7">
      <c r="A162">
        <f>IF(Register!$A162="","",TRIM(Register!$A162))</f>
        <v/>
      </c>
      <c r="B162" s="21">
        <f>IF(Register!$A162="","",SUBSTITUTE(SUBSTITUTE(SUBSTITUTE(Register!$B162&amp;""," ",""),"-",""),"+",""))</f>
        <v/>
      </c>
      <c r="C162">
        <f>IF(Register!$A162="","",TRIM(Register!$C162&amp;""))</f>
        <v/>
      </c>
      <c r="D162" s="21">
        <f>IF(Register!$A162="","",IF(Register!$D162="","",IF(ISNUMBER(Register!$D162),YEAR(Register!$D162)&amp;"-"&amp;TEXT(MONTH(Register!$D162),"00")&amp;"-"&amp;TEXT(DAY(Register!$D162),"00"),Register!$D162&amp;"")))</f>
        <v/>
      </c>
      <c r="E162">
        <f>IF(Register!$A162="","",IF(Register!$E162="","",Register!$E162))</f>
        <v/>
      </c>
      <c r="F162">
        <f>IF(Register!$A162="","",N(Register!$I162))</f>
        <v/>
      </c>
      <c r="G162">
        <f>IF(Register!$A162="","",IF(N(Register!$J162)&gt;=N(Register!$I162),"yes","no"))</f>
        <v/>
      </c>
    </row>
    <row r="163" spans="1:7">
      <c r="A163">
        <f>IF(Register!$A163="","",TRIM(Register!$A163))</f>
        <v/>
      </c>
      <c r="B163" s="21">
        <f>IF(Register!$A163="","",SUBSTITUTE(SUBSTITUTE(SUBSTITUTE(Register!$B163&amp;""," ",""),"-",""),"+",""))</f>
        <v/>
      </c>
      <c r="C163">
        <f>IF(Register!$A163="","",TRIM(Register!$C163&amp;""))</f>
        <v/>
      </c>
      <c r="D163" s="21">
        <f>IF(Register!$A163="","",IF(Register!$D163="","",IF(ISNUMBER(Register!$D163),YEAR(Register!$D163)&amp;"-"&amp;TEXT(MONTH(Register!$D163),"00")&amp;"-"&amp;TEXT(DAY(Register!$D163),"00"),Register!$D163&amp;"")))</f>
        <v/>
      </c>
      <c r="E163">
        <f>IF(Register!$A163="","",IF(Register!$E163="","",Register!$E163))</f>
        <v/>
      </c>
      <c r="F163">
        <f>IF(Register!$A163="","",N(Register!$I163))</f>
        <v/>
      </c>
      <c r="G163">
        <f>IF(Register!$A163="","",IF(N(Register!$J163)&gt;=N(Register!$I163),"yes","no"))</f>
        <v/>
      </c>
    </row>
    <row r="164" spans="1:7">
      <c r="A164">
        <f>IF(Register!$A164="","",TRIM(Register!$A164))</f>
        <v/>
      </c>
      <c r="B164" s="21">
        <f>IF(Register!$A164="","",SUBSTITUTE(SUBSTITUTE(SUBSTITUTE(Register!$B164&amp;""," ",""),"-",""),"+",""))</f>
        <v/>
      </c>
      <c r="C164">
        <f>IF(Register!$A164="","",TRIM(Register!$C164&amp;""))</f>
        <v/>
      </c>
      <c r="D164" s="21">
        <f>IF(Register!$A164="","",IF(Register!$D164="","",IF(ISNUMBER(Register!$D164),YEAR(Register!$D164)&amp;"-"&amp;TEXT(MONTH(Register!$D164),"00")&amp;"-"&amp;TEXT(DAY(Register!$D164),"00"),Register!$D164&amp;"")))</f>
        <v/>
      </c>
      <c r="E164">
        <f>IF(Register!$A164="","",IF(Register!$E164="","",Register!$E164))</f>
        <v/>
      </c>
      <c r="F164">
        <f>IF(Register!$A164="","",N(Register!$I164))</f>
        <v/>
      </c>
      <c r="G164">
        <f>IF(Register!$A164="","",IF(N(Register!$J164)&gt;=N(Register!$I164),"yes","no"))</f>
        <v/>
      </c>
    </row>
    <row r="165" spans="1:7">
      <c r="A165">
        <f>IF(Register!$A165="","",TRIM(Register!$A165))</f>
        <v/>
      </c>
      <c r="B165" s="21">
        <f>IF(Register!$A165="","",SUBSTITUTE(SUBSTITUTE(SUBSTITUTE(Register!$B165&amp;""," ",""),"-",""),"+",""))</f>
        <v/>
      </c>
      <c r="C165">
        <f>IF(Register!$A165="","",TRIM(Register!$C165&amp;""))</f>
        <v/>
      </c>
      <c r="D165" s="21">
        <f>IF(Register!$A165="","",IF(Register!$D165="","",IF(ISNUMBER(Register!$D165),YEAR(Register!$D165)&amp;"-"&amp;TEXT(MONTH(Register!$D165),"00")&amp;"-"&amp;TEXT(DAY(Register!$D165),"00"),Register!$D165&amp;"")))</f>
        <v/>
      </c>
      <c r="E165">
        <f>IF(Register!$A165="","",IF(Register!$E165="","",Register!$E165))</f>
        <v/>
      </c>
      <c r="F165">
        <f>IF(Register!$A165="","",N(Register!$I165))</f>
        <v/>
      </c>
      <c r="G165">
        <f>IF(Register!$A165="","",IF(N(Register!$J165)&gt;=N(Register!$I165),"yes","no"))</f>
        <v/>
      </c>
    </row>
    <row r="166" spans="1:7">
      <c r="A166">
        <f>IF(Register!$A166="","",TRIM(Register!$A166))</f>
        <v/>
      </c>
      <c r="B166" s="21">
        <f>IF(Register!$A166="","",SUBSTITUTE(SUBSTITUTE(SUBSTITUTE(Register!$B166&amp;""," ",""),"-",""),"+",""))</f>
        <v/>
      </c>
      <c r="C166">
        <f>IF(Register!$A166="","",TRIM(Register!$C166&amp;""))</f>
        <v/>
      </c>
      <c r="D166" s="21">
        <f>IF(Register!$A166="","",IF(Register!$D166="","",IF(ISNUMBER(Register!$D166),YEAR(Register!$D166)&amp;"-"&amp;TEXT(MONTH(Register!$D166),"00")&amp;"-"&amp;TEXT(DAY(Register!$D166),"00"),Register!$D166&amp;"")))</f>
        <v/>
      </c>
      <c r="E166">
        <f>IF(Register!$A166="","",IF(Register!$E166="","",Register!$E166))</f>
        <v/>
      </c>
      <c r="F166">
        <f>IF(Register!$A166="","",N(Register!$I166))</f>
        <v/>
      </c>
      <c r="G166">
        <f>IF(Register!$A166="","",IF(N(Register!$J166)&gt;=N(Register!$I166),"yes","no"))</f>
        <v/>
      </c>
    </row>
    <row r="167" spans="1:7">
      <c r="A167">
        <f>IF(Register!$A167="","",TRIM(Register!$A167))</f>
        <v/>
      </c>
      <c r="B167" s="21">
        <f>IF(Register!$A167="","",SUBSTITUTE(SUBSTITUTE(SUBSTITUTE(Register!$B167&amp;""," ",""),"-",""),"+",""))</f>
        <v/>
      </c>
      <c r="C167">
        <f>IF(Register!$A167="","",TRIM(Register!$C167&amp;""))</f>
        <v/>
      </c>
      <c r="D167" s="21">
        <f>IF(Register!$A167="","",IF(Register!$D167="","",IF(ISNUMBER(Register!$D167),YEAR(Register!$D167)&amp;"-"&amp;TEXT(MONTH(Register!$D167),"00")&amp;"-"&amp;TEXT(DAY(Register!$D167),"00"),Register!$D167&amp;"")))</f>
        <v/>
      </c>
      <c r="E167">
        <f>IF(Register!$A167="","",IF(Register!$E167="","",Register!$E167))</f>
        <v/>
      </c>
      <c r="F167">
        <f>IF(Register!$A167="","",N(Register!$I167))</f>
        <v/>
      </c>
      <c r="G167">
        <f>IF(Register!$A167="","",IF(N(Register!$J167)&gt;=N(Register!$I167),"yes","no"))</f>
        <v/>
      </c>
    </row>
    <row r="168" spans="1:7">
      <c r="A168">
        <f>IF(Register!$A168="","",TRIM(Register!$A168))</f>
        <v/>
      </c>
      <c r="B168" s="21">
        <f>IF(Register!$A168="","",SUBSTITUTE(SUBSTITUTE(SUBSTITUTE(Register!$B168&amp;""," ",""),"-",""),"+",""))</f>
        <v/>
      </c>
      <c r="C168">
        <f>IF(Register!$A168="","",TRIM(Register!$C168&amp;""))</f>
        <v/>
      </c>
      <c r="D168" s="21">
        <f>IF(Register!$A168="","",IF(Register!$D168="","",IF(ISNUMBER(Register!$D168),YEAR(Register!$D168)&amp;"-"&amp;TEXT(MONTH(Register!$D168),"00")&amp;"-"&amp;TEXT(DAY(Register!$D168),"00"),Register!$D168&amp;"")))</f>
        <v/>
      </c>
      <c r="E168">
        <f>IF(Register!$A168="","",IF(Register!$E168="","",Register!$E168))</f>
        <v/>
      </c>
      <c r="F168">
        <f>IF(Register!$A168="","",N(Register!$I168))</f>
        <v/>
      </c>
      <c r="G168">
        <f>IF(Register!$A168="","",IF(N(Register!$J168)&gt;=N(Register!$I168),"yes","no"))</f>
        <v/>
      </c>
    </row>
    <row r="169" spans="1:7">
      <c r="A169">
        <f>IF(Register!$A169="","",TRIM(Register!$A169))</f>
        <v/>
      </c>
      <c r="B169" s="21">
        <f>IF(Register!$A169="","",SUBSTITUTE(SUBSTITUTE(SUBSTITUTE(Register!$B169&amp;""," ",""),"-",""),"+",""))</f>
        <v/>
      </c>
      <c r="C169">
        <f>IF(Register!$A169="","",TRIM(Register!$C169&amp;""))</f>
        <v/>
      </c>
      <c r="D169" s="21">
        <f>IF(Register!$A169="","",IF(Register!$D169="","",IF(ISNUMBER(Register!$D169),YEAR(Register!$D169)&amp;"-"&amp;TEXT(MONTH(Register!$D169),"00")&amp;"-"&amp;TEXT(DAY(Register!$D169),"00"),Register!$D169&amp;"")))</f>
        <v/>
      </c>
      <c r="E169">
        <f>IF(Register!$A169="","",IF(Register!$E169="","",Register!$E169))</f>
        <v/>
      </c>
      <c r="F169">
        <f>IF(Register!$A169="","",N(Register!$I169))</f>
        <v/>
      </c>
      <c r="G169">
        <f>IF(Register!$A169="","",IF(N(Register!$J169)&gt;=N(Register!$I169),"yes","no"))</f>
        <v/>
      </c>
    </row>
    <row r="170" spans="1:7">
      <c r="A170">
        <f>IF(Register!$A170="","",TRIM(Register!$A170))</f>
        <v/>
      </c>
      <c r="B170" s="21">
        <f>IF(Register!$A170="","",SUBSTITUTE(SUBSTITUTE(SUBSTITUTE(Register!$B170&amp;""," ",""),"-",""),"+",""))</f>
        <v/>
      </c>
      <c r="C170">
        <f>IF(Register!$A170="","",TRIM(Register!$C170&amp;""))</f>
        <v/>
      </c>
      <c r="D170" s="21">
        <f>IF(Register!$A170="","",IF(Register!$D170="","",IF(ISNUMBER(Register!$D170),YEAR(Register!$D170)&amp;"-"&amp;TEXT(MONTH(Register!$D170),"00")&amp;"-"&amp;TEXT(DAY(Register!$D170),"00"),Register!$D170&amp;"")))</f>
        <v/>
      </c>
      <c r="E170">
        <f>IF(Register!$A170="","",IF(Register!$E170="","",Register!$E170))</f>
        <v/>
      </c>
      <c r="F170">
        <f>IF(Register!$A170="","",N(Register!$I170))</f>
        <v/>
      </c>
      <c r="G170">
        <f>IF(Register!$A170="","",IF(N(Register!$J170)&gt;=N(Register!$I170),"yes","no"))</f>
        <v/>
      </c>
    </row>
    <row r="171" spans="1:7">
      <c r="A171">
        <f>IF(Register!$A171="","",TRIM(Register!$A171))</f>
        <v/>
      </c>
      <c r="B171" s="21">
        <f>IF(Register!$A171="","",SUBSTITUTE(SUBSTITUTE(SUBSTITUTE(Register!$B171&amp;""," ",""),"-",""),"+",""))</f>
        <v/>
      </c>
      <c r="C171">
        <f>IF(Register!$A171="","",TRIM(Register!$C171&amp;""))</f>
        <v/>
      </c>
      <c r="D171" s="21">
        <f>IF(Register!$A171="","",IF(Register!$D171="","",IF(ISNUMBER(Register!$D171),YEAR(Register!$D171)&amp;"-"&amp;TEXT(MONTH(Register!$D171),"00")&amp;"-"&amp;TEXT(DAY(Register!$D171),"00"),Register!$D171&amp;"")))</f>
        <v/>
      </c>
      <c r="E171">
        <f>IF(Register!$A171="","",IF(Register!$E171="","",Register!$E171))</f>
        <v/>
      </c>
      <c r="F171">
        <f>IF(Register!$A171="","",N(Register!$I171))</f>
        <v/>
      </c>
      <c r="G171">
        <f>IF(Register!$A171="","",IF(N(Register!$J171)&gt;=N(Register!$I171),"yes","no"))</f>
        <v/>
      </c>
    </row>
    <row r="172" spans="1:7">
      <c r="A172">
        <f>IF(Register!$A172="","",TRIM(Register!$A172))</f>
        <v/>
      </c>
      <c r="B172" s="21">
        <f>IF(Register!$A172="","",SUBSTITUTE(SUBSTITUTE(SUBSTITUTE(Register!$B172&amp;""," ",""),"-",""),"+",""))</f>
        <v/>
      </c>
      <c r="C172">
        <f>IF(Register!$A172="","",TRIM(Register!$C172&amp;""))</f>
        <v/>
      </c>
      <c r="D172" s="21">
        <f>IF(Register!$A172="","",IF(Register!$D172="","",IF(ISNUMBER(Register!$D172),YEAR(Register!$D172)&amp;"-"&amp;TEXT(MONTH(Register!$D172),"00")&amp;"-"&amp;TEXT(DAY(Register!$D172),"00"),Register!$D172&amp;"")))</f>
        <v/>
      </c>
      <c r="E172">
        <f>IF(Register!$A172="","",IF(Register!$E172="","",Register!$E172))</f>
        <v/>
      </c>
      <c r="F172">
        <f>IF(Register!$A172="","",N(Register!$I172))</f>
        <v/>
      </c>
      <c r="G172">
        <f>IF(Register!$A172="","",IF(N(Register!$J172)&gt;=N(Register!$I172),"yes","no"))</f>
        <v/>
      </c>
    </row>
    <row r="173" spans="1:7">
      <c r="A173">
        <f>IF(Register!$A173="","",TRIM(Register!$A173))</f>
        <v/>
      </c>
      <c r="B173" s="21">
        <f>IF(Register!$A173="","",SUBSTITUTE(SUBSTITUTE(SUBSTITUTE(Register!$B173&amp;""," ",""),"-",""),"+",""))</f>
        <v/>
      </c>
      <c r="C173">
        <f>IF(Register!$A173="","",TRIM(Register!$C173&amp;""))</f>
        <v/>
      </c>
      <c r="D173" s="21">
        <f>IF(Register!$A173="","",IF(Register!$D173="","",IF(ISNUMBER(Register!$D173),YEAR(Register!$D173)&amp;"-"&amp;TEXT(MONTH(Register!$D173),"00")&amp;"-"&amp;TEXT(DAY(Register!$D173),"00"),Register!$D173&amp;"")))</f>
        <v/>
      </c>
      <c r="E173">
        <f>IF(Register!$A173="","",IF(Register!$E173="","",Register!$E173))</f>
        <v/>
      </c>
      <c r="F173">
        <f>IF(Register!$A173="","",N(Register!$I173))</f>
        <v/>
      </c>
      <c r="G173">
        <f>IF(Register!$A173="","",IF(N(Register!$J173)&gt;=N(Register!$I173),"yes","no"))</f>
        <v/>
      </c>
    </row>
    <row r="174" spans="1:7">
      <c r="A174">
        <f>IF(Register!$A174="","",TRIM(Register!$A174))</f>
        <v/>
      </c>
      <c r="B174" s="21">
        <f>IF(Register!$A174="","",SUBSTITUTE(SUBSTITUTE(SUBSTITUTE(Register!$B174&amp;""," ",""),"-",""),"+",""))</f>
        <v/>
      </c>
      <c r="C174">
        <f>IF(Register!$A174="","",TRIM(Register!$C174&amp;""))</f>
        <v/>
      </c>
      <c r="D174" s="21">
        <f>IF(Register!$A174="","",IF(Register!$D174="","",IF(ISNUMBER(Register!$D174),YEAR(Register!$D174)&amp;"-"&amp;TEXT(MONTH(Register!$D174),"00")&amp;"-"&amp;TEXT(DAY(Register!$D174),"00"),Register!$D174&amp;"")))</f>
        <v/>
      </c>
      <c r="E174">
        <f>IF(Register!$A174="","",IF(Register!$E174="","",Register!$E174))</f>
        <v/>
      </c>
      <c r="F174">
        <f>IF(Register!$A174="","",N(Register!$I174))</f>
        <v/>
      </c>
      <c r="G174">
        <f>IF(Register!$A174="","",IF(N(Register!$J174)&gt;=N(Register!$I174),"yes","no"))</f>
        <v/>
      </c>
    </row>
    <row r="175" spans="1:7">
      <c r="A175">
        <f>IF(Register!$A175="","",TRIM(Register!$A175))</f>
        <v/>
      </c>
      <c r="B175" s="21">
        <f>IF(Register!$A175="","",SUBSTITUTE(SUBSTITUTE(SUBSTITUTE(Register!$B175&amp;""," ",""),"-",""),"+",""))</f>
        <v/>
      </c>
      <c r="C175">
        <f>IF(Register!$A175="","",TRIM(Register!$C175&amp;""))</f>
        <v/>
      </c>
      <c r="D175" s="21">
        <f>IF(Register!$A175="","",IF(Register!$D175="","",IF(ISNUMBER(Register!$D175),YEAR(Register!$D175)&amp;"-"&amp;TEXT(MONTH(Register!$D175),"00")&amp;"-"&amp;TEXT(DAY(Register!$D175),"00"),Register!$D175&amp;"")))</f>
        <v/>
      </c>
      <c r="E175">
        <f>IF(Register!$A175="","",IF(Register!$E175="","",Register!$E175))</f>
        <v/>
      </c>
      <c r="F175">
        <f>IF(Register!$A175="","",N(Register!$I175))</f>
        <v/>
      </c>
      <c r="G175">
        <f>IF(Register!$A175="","",IF(N(Register!$J175)&gt;=N(Register!$I175),"yes","no"))</f>
        <v/>
      </c>
    </row>
    <row r="176" spans="1:7">
      <c r="A176">
        <f>IF(Register!$A176="","",TRIM(Register!$A176))</f>
        <v/>
      </c>
      <c r="B176" s="21">
        <f>IF(Register!$A176="","",SUBSTITUTE(SUBSTITUTE(SUBSTITUTE(Register!$B176&amp;""," ",""),"-",""),"+",""))</f>
        <v/>
      </c>
      <c r="C176">
        <f>IF(Register!$A176="","",TRIM(Register!$C176&amp;""))</f>
        <v/>
      </c>
      <c r="D176" s="21">
        <f>IF(Register!$A176="","",IF(Register!$D176="","",IF(ISNUMBER(Register!$D176),YEAR(Register!$D176)&amp;"-"&amp;TEXT(MONTH(Register!$D176),"00")&amp;"-"&amp;TEXT(DAY(Register!$D176),"00"),Register!$D176&amp;"")))</f>
        <v/>
      </c>
      <c r="E176">
        <f>IF(Register!$A176="","",IF(Register!$E176="","",Register!$E176))</f>
        <v/>
      </c>
      <c r="F176">
        <f>IF(Register!$A176="","",N(Register!$I176))</f>
        <v/>
      </c>
      <c r="G176">
        <f>IF(Register!$A176="","",IF(N(Register!$J176)&gt;=N(Register!$I176),"yes","no"))</f>
        <v/>
      </c>
    </row>
    <row r="177" spans="1:7">
      <c r="A177">
        <f>IF(Register!$A177="","",TRIM(Register!$A177))</f>
        <v/>
      </c>
      <c r="B177" s="21">
        <f>IF(Register!$A177="","",SUBSTITUTE(SUBSTITUTE(SUBSTITUTE(Register!$B177&amp;""," ",""),"-",""),"+",""))</f>
        <v/>
      </c>
      <c r="C177">
        <f>IF(Register!$A177="","",TRIM(Register!$C177&amp;""))</f>
        <v/>
      </c>
      <c r="D177" s="21">
        <f>IF(Register!$A177="","",IF(Register!$D177="","",IF(ISNUMBER(Register!$D177),YEAR(Register!$D177)&amp;"-"&amp;TEXT(MONTH(Register!$D177),"00")&amp;"-"&amp;TEXT(DAY(Register!$D177),"00"),Register!$D177&amp;"")))</f>
        <v/>
      </c>
      <c r="E177">
        <f>IF(Register!$A177="","",IF(Register!$E177="","",Register!$E177))</f>
        <v/>
      </c>
      <c r="F177">
        <f>IF(Register!$A177="","",N(Register!$I177))</f>
        <v/>
      </c>
      <c r="G177">
        <f>IF(Register!$A177="","",IF(N(Register!$J177)&gt;=N(Register!$I177),"yes","no"))</f>
        <v/>
      </c>
    </row>
    <row r="178" spans="1:7">
      <c r="A178">
        <f>IF(Register!$A178="","",TRIM(Register!$A178))</f>
        <v/>
      </c>
      <c r="B178" s="21">
        <f>IF(Register!$A178="","",SUBSTITUTE(SUBSTITUTE(SUBSTITUTE(Register!$B178&amp;""," ",""),"-",""),"+",""))</f>
        <v/>
      </c>
      <c r="C178">
        <f>IF(Register!$A178="","",TRIM(Register!$C178&amp;""))</f>
        <v/>
      </c>
      <c r="D178" s="21">
        <f>IF(Register!$A178="","",IF(Register!$D178="","",IF(ISNUMBER(Register!$D178),YEAR(Register!$D178)&amp;"-"&amp;TEXT(MONTH(Register!$D178),"00")&amp;"-"&amp;TEXT(DAY(Register!$D178),"00"),Register!$D178&amp;"")))</f>
        <v/>
      </c>
      <c r="E178">
        <f>IF(Register!$A178="","",IF(Register!$E178="","",Register!$E178))</f>
        <v/>
      </c>
      <c r="F178">
        <f>IF(Register!$A178="","",N(Register!$I178))</f>
        <v/>
      </c>
      <c r="G178">
        <f>IF(Register!$A178="","",IF(N(Register!$J178)&gt;=N(Register!$I178),"yes","no"))</f>
        <v/>
      </c>
    </row>
    <row r="179" spans="1:7">
      <c r="A179">
        <f>IF(Register!$A179="","",TRIM(Register!$A179))</f>
        <v/>
      </c>
      <c r="B179" s="21">
        <f>IF(Register!$A179="","",SUBSTITUTE(SUBSTITUTE(SUBSTITUTE(Register!$B179&amp;""," ",""),"-",""),"+",""))</f>
        <v/>
      </c>
      <c r="C179">
        <f>IF(Register!$A179="","",TRIM(Register!$C179&amp;""))</f>
        <v/>
      </c>
      <c r="D179" s="21">
        <f>IF(Register!$A179="","",IF(Register!$D179="","",IF(ISNUMBER(Register!$D179),YEAR(Register!$D179)&amp;"-"&amp;TEXT(MONTH(Register!$D179),"00")&amp;"-"&amp;TEXT(DAY(Register!$D179),"00"),Register!$D179&amp;"")))</f>
        <v/>
      </c>
      <c r="E179">
        <f>IF(Register!$A179="","",IF(Register!$E179="","",Register!$E179))</f>
        <v/>
      </c>
      <c r="F179">
        <f>IF(Register!$A179="","",N(Register!$I179))</f>
        <v/>
      </c>
      <c r="G179">
        <f>IF(Register!$A179="","",IF(N(Register!$J179)&gt;=N(Register!$I179),"yes","no"))</f>
        <v/>
      </c>
    </row>
    <row r="180" spans="1:7">
      <c r="A180">
        <f>IF(Register!$A180="","",TRIM(Register!$A180))</f>
        <v/>
      </c>
      <c r="B180" s="21">
        <f>IF(Register!$A180="","",SUBSTITUTE(SUBSTITUTE(SUBSTITUTE(Register!$B180&amp;""," ",""),"-",""),"+",""))</f>
        <v/>
      </c>
      <c r="C180">
        <f>IF(Register!$A180="","",TRIM(Register!$C180&amp;""))</f>
        <v/>
      </c>
      <c r="D180" s="21">
        <f>IF(Register!$A180="","",IF(Register!$D180="","",IF(ISNUMBER(Register!$D180),YEAR(Register!$D180)&amp;"-"&amp;TEXT(MONTH(Register!$D180),"00")&amp;"-"&amp;TEXT(DAY(Register!$D180),"00"),Register!$D180&amp;"")))</f>
        <v/>
      </c>
      <c r="E180">
        <f>IF(Register!$A180="","",IF(Register!$E180="","",Register!$E180))</f>
        <v/>
      </c>
      <c r="F180">
        <f>IF(Register!$A180="","",N(Register!$I180))</f>
        <v/>
      </c>
      <c r="G180">
        <f>IF(Register!$A180="","",IF(N(Register!$J180)&gt;=N(Register!$I180),"yes","no"))</f>
        <v/>
      </c>
    </row>
    <row r="181" spans="1:7">
      <c r="A181">
        <f>IF(Register!$A181="","",TRIM(Register!$A181))</f>
        <v/>
      </c>
      <c r="B181" s="21">
        <f>IF(Register!$A181="","",SUBSTITUTE(SUBSTITUTE(SUBSTITUTE(Register!$B181&amp;""," ",""),"-",""),"+",""))</f>
        <v/>
      </c>
      <c r="C181">
        <f>IF(Register!$A181="","",TRIM(Register!$C181&amp;""))</f>
        <v/>
      </c>
      <c r="D181" s="21">
        <f>IF(Register!$A181="","",IF(Register!$D181="","",IF(ISNUMBER(Register!$D181),YEAR(Register!$D181)&amp;"-"&amp;TEXT(MONTH(Register!$D181),"00")&amp;"-"&amp;TEXT(DAY(Register!$D181),"00"),Register!$D181&amp;"")))</f>
        <v/>
      </c>
      <c r="E181">
        <f>IF(Register!$A181="","",IF(Register!$E181="","",Register!$E181))</f>
        <v/>
      </c>
      <c r="F181">
        <f>IF(Register!$A181="","",N(Register!$I181))</f>
        <v/>
      </c>
      <c r="G181">
        <f>IF(Register!$A181="","",IF(N(Register!$J181)&gt;=N(Register!$I181),"yes","no"))</f>
        <v/>
      </c>
    </row>
    <row r="182" spans="1:7">
      <c r="A182">
        <f>IF(Register!$A182="","",TRIM(Register!$A182))</f>
        <v/>
      </c>
      <c r="B182" s="21">
        <f>IF(Register!$A182="","",SUBSTITUTE(SUBSTITUTE(SUBSTITUTE(Register!$B182&amp;""," ",""),"-",""),"+",""))</f>
        <v/>
      </c>
      <c r="C182">
        <f>IF(Register!$A182="","",TRIM(Register!$C182&amp;""))</f>
        <v/>
      </c>
      <c r="D182" s="21">
        <f>IF(Register!$A182="","",IF(Register!$D182="","",IF(ISNUMBER(Register!$D182),YEAR(Register!$D182)&amp;"-"&amp;TEXT(MONTH(Register!$D182),"00")&amp;"-"&amp;TEXT(DAY(Register!$D182),"00"),Register!$D182&amp;"")))</f>
        <v/>
      </c>
      <c r="E182">
        <f>IF(Register!$A182="","",IF(Register!$E182="","",Register!$E182))</f>
        <v/>
      </c>
      <c r="F182">
        <f>IF(Register!$A182="","",N(Register!$I182))</f>
        <v/>
      </c>
      <c r="G182">
        <f>IF(Register!$A182="","",IF(N(Register!$J182)&gt;=N(Register!$I182),"yes","no"))</f>
        <v/>
      </c>
    </row>
    <row r="183" spans="1:7">
      <c r="A183">
        <f>IF(Register!$A183="","",TRIM(Register!$A183))</f>
        <v/>
      </c>
      <c r="B183" s="21">
        <f>IF(Register!$A183="","",SUBSTITUTE(SUBSTITUTE(SUBSTITUTE(Register!$B183&amp;""," ",""),"-",""),"+",""))</f>
        <v/>
      </c>
      <c r="C183">
        <f>IF(Register!$A183="","",TRIM(Register!$C183&amp;""))</f>
        <v/>
      </c>
      <c r="D183" s="21">
        <f>IF(Register!$A183="","",IF(Register!$D183="","",IF(ISNUMBER(Register!$D183),YEAR(Register!$D183)&amp;"-"&amp;TEXT(MONTH(Register!$D183),"00")&amp;"-"&amp;TEXT(DAY(Register!$D183),"00"),Register!$D183&amp;"")))</f>
        <v/>
      </c>
      <c r="E183">
        <f>IF(Register!$A183="","",IF(Register!$E183="","",Register!$E183))</f>
        <v/>
      </c>
      <c r="F183">
        <f>IF(Register!$A183="","",N(Register!$I183))</f>
        <v/>
      </c>
      <c r="G183">
        <f>IF(Register!$A183="","",IF(N(Register!$J183)&gt;=N(Register!$I183),"yes","no"))</f>
        <v/>
      </c>
    </row>
    <row r="184" spans="1:7">
      <c r="A184">
        <f>IF(Register!$A184="","",TRIM(Register!$A184))</f>
        <v/>
      </c>
      <c r="B184" s="21">
        <f>IF(Register!$A184="","",SUBSTITUTE(SUBSTITUTE(SUBSTITUTE(Register!$B184&amp;""," ",""),"-",""),"+",""))</f>
        <v/>
      </c>
      <c r="C184">
        <f>IF(Register!$A184="","",TRIM(Register!$C184&amp;""))</f>
        <v/>
      </c>
      <c r="D184" s="21">
        <f>IF(Register!$A184="","",IF(Register!$D184="","",IF(ISNUMBER(Register!$D184),YEAR(Register!$D184)&amp;"-"&amp;TEXT(MONTH(Register!$D184),"00")&amp;"-"&amp;TEXT(DAY(Register!$D184),"00"),Register!$D184&amp;"")))</f>
        <v/>
      </c>
      <c r="E184">
        <f>IF(Register!$A184="","",IF(Register!$E184="","",Register!$E184))</f>
        <v/>
      </c>
      <c r="F184">
        <f>IF(Register!$A184="","",N(Register!$I184))</f>
        <v/>
      </c>
      <c r="G184">
        <f>IF(Register!$A184="","",IF(N(Register!$J184)&gt;=N(Register!$I184),"yes","no"))</f>
        <v/>
      </c>
    </row>
    <row r="185" spans="1:7">
      <c r="A185">
        <f>IF(Register!$A185="","",TRIM(Register!$A185))</f>
        <v/>
      </c>
      <c r="B185" s="21">
        <f>IF(Register!$A185="","",SUBSTITUTE(SUBSTITUTE(SUBSTITUTE(Register!$B185&amp;""," ",""),"-",""),"+",""))</f>
        <v/>
      </c>
      <c r="C185">
        <f>IF(Register!$A185="","",TRIM(Register!$C185&amp;""))</f>
        <v/>
      </c>
      <c r="D185" s="21">
        <f>IF(Register!$A185="","",IF(Register!$D185="","",IF(ISNUMBER(Register!$D185),YEAR(Register!$D185)&amp;"-"&amp;TEXT(MONTH(Register!$D185),"00")&amp;"-"&amp;TEXT(DAY(Register!$D185),"00"),Register!$D185&amp;"")))</f>
        <v/>
      </c>
      <c r="E185">
        <f>IF(Register!$A185="","",IF(Register!$E185="","",Register!$E185))</f>
        <v/>
      </c>
      <c r="F185">
        <f>IF(Register!$A185="","",N(Register!$I185))</f>
        <v/>
      </c>
      <c r="G185">
        <f>IF(Register!$A185="","",IF(N(Register!$J185)&gt;=N(Register!$I185),"yes","no"))</f>
        <v/>
      </c>
    </row>
    <row r="186" spans="1:7">
      <c r="A186">
        <f>IF(Register!$A186="","",TRIM(Register!$A186))</f>
        <v/>
      </c>
      <c r="B186" s="21">
        <f>IF(Register!$A186="","",SUBSTITUTE(SUBSTITUTE(SUBSTITUTE(Register!$B186&amp;""," ",""),"-",""),"+",""))</f>
        <v/>
      </c>
      <c r="C186">
        <f>IF(Register!$A186="","",TRIM(Register!$C186&amp;""))</f>
        <v/>
      </c>
      <c r="D186" s="21">
        <f>IF(Register!$A186="","",IF(Register!$D186="","",IF(ISNUMBER(Register!$D186),YEAR(Register!$D186)&amp;"-"&amp;TEXT(MONTH(Register!$D186),"00")&amp;"-"&amp;TEXT(DAY(Register!$D186),"00"),Register!$D186&amp;"")))</f>
        <v/>
      </c>
      <c r="E186">
        <f>IF(Register!$A186="","",IF(Register!$E186="","",Register!$E186))</f>
        <v/>
      </c>
      <c r="F186">
        <f>IF(Register!$A186="","",N(Register!$I186))</f>
        <v/>
      </c>
      <c r="G186">
        <f>IF(Register!$A186="","",IF(N(Register!$J186)&gt;=N(Register!$I186),"yes","no"))</f>
        <v/>
      </c>
    </row>
    <row r="187" spans="1:7">
      <c r="A187">
        <f>IF(Register!$A187="","",TRIM(Register!$A187))</f>
        <v/>
      </c>
      <c r="B187" s="21">
        <f>IF(Register!$A187="","",SUBSTITUTE(SUBSTITUTE(SUBSTITUTE(Register!$B187&amp;""," ",""),"-",""),"+",""))</f>
        <v/>
      </c>
      <c r="C187">
        <f>IF(Register!$A187="","",TRIM(Register!$C187&amp;""))</f>
        <v/>
      </c>
      <c r="D187" s="21">
        <f>IF(Register!$A187="","",IF(Register!$D187="","",IF(ISNUMBER(Register!$D187),YEAR(Register!$D187)&amp;"-"&amp;TEXT(MONTH(Register!$D187),"00")&amp;"-"&amp;TEXT(DAY(Register!$D187),"00"),Register!$D187&amp;"")))</f>
        <v/>
      </c>
      <c r="E187">
        <f>IF(Register!$A187="","",IF(Register!$E187="","",Register!$E187))</f>
        <v/>
      </c>
      <c r="F187">
        <f>IF(Register!$A187="","",N(Register!$I187))</f>
        <v/>
      </c>
      <c r="G187">
        <f>IF(Register!$A187="","",IF(N(Register!$J187)&gt;=N(Register!$I187),"yes","no"))</f>
        <v/>
      </c>
    </row>
    <row r="188" spans="1:7">
      <c r="A188">
        <f>IF(Register!$A188="","",TRIM(Register!$A188))</f>
        <v/>
      </c>
      <c r="B188" s="21">
        <f>IF(Register!$A188="","",SUBSTITUTE(SUBSTITUTE(SUBSTITUTE(Register!$B188&amp;""," ",""),"-",""),"+",""))</f>
        <v/>
      </c>
      <c r="C188">
        <f>IF(Register!$A188="","",TRIM(Register!$C188&amp;""))</f>
        <v/>
      </c>
      <c r="D188" s="21">
        <f>IF(Register!$A188="","",IF(Register!$D188="","",IF(ISNUMBER(Register!$D188),YEAR(Register!$D188)&amp;"-"&amp;TEXT(MONTH(Register!$D188),"00")&amp;"-"&amp;TEXT(DAY(Register!$D188),"00"),Register!$D188&amp;"")))</f>
        <v/>
      </c>
      <c r="E188">
        <f>IF(Register!$A188="","",IF(Register!$E188="","",Register!$E188))</f>
        <v/>
      </c>
      <c r="F188">
        <f>IF(Register!$A188="","",N(Register!$I188))</f>
        <v/>
      </c>
      <c r="G188">
        <f>IF(Register!$A188="","",IF(N(Register!$J188)&gt;=N(Register!$I188),"yes","no"))</f>
        <v/>
      </c>
    </row>
    <row r="189" spans="1:7">
      <c r="A189">
        <f>IF(Register!$A189="","",TRIM(Register!$A189))</f>
        <v/>
      </c>
      <c r="B189" s="21">
        <f>IF(Register!$A189="","",SUBSTITUTE(SUBSTITUTE(SUBSTITUTE(Register!$B189&amp;""," ",""),"-",""),"+",""))</f>
        <v/>
      </c>
      <c r="C189">
        <f>IF(Register!$A189="","",TRIM(Register!$C189&amp;""))</f>
        <v/>
      </c>
      <c r="D189" s="21">
        <f>IF(Register!$A189="","",IF(Register!$D189="","",IF(ISNUMBER(Register!$D189),YEAR(Register!$D189)&amp;"-"&amp;TEXT(MONTH(Register!$D189),"00")&amp;"-"&amp;TEXT(DAY(Register!$D189),"00"),Register!$D189&amp;"")))</f>
        <v/>
      </c>
      <c r="E189">
        <f>IF(Register!$A189="","",IF(Register!$E189="","",Register!$E189))</f>
        <v/>
      </c>
      <c r="F189">
        <f>IF(Register!$A189="","",N(Register!$I189))</f>
        <v/>
      </c>
      <c r="G189">
        <f>IF(Register!$A189="","",IF(N(Register!$J189)&gt;=N(Register!$I189),"yes","no"))</f>
        <v/>
      </c>
    </row>
    <row r="190" spans="1:7">
      <c r="A190">
        <f>IF(Register!$A190="","",TRIM(Register!$A190))</f>
        <v/>
      </c>
      <c r="B190" s="21">
        <f>IF(Register!$A190="","",SUBSTITUTE(SUBSTITUTE(SUBSTITUTE(Register!$B190&amp;""," ",""),"-",""),"+",""))</f>
        <v/>
      </c>
      <c r="C190">
        <f>IF(Register!$A190="","",TRIM(Register!$C190&amp;""))</f>
        <v/>
      </c>
      <c r="D190" s="21">
        <f>IF(Register!$A190="","",IF(Register!$D190="","",IF(ISNUMBER(Register!$D190),YEAR(Register!$D190)&amp;"-"&amp;TEXT(MONTH(Register!$D190),"00")&amp;"-"&amp;TEXT(DAY(Register!$D190),"00"),Register!$D190&amp;"")))</f>
        <v/>
      </c>
      <c r="E190">
        <f>IF(Register!$A190="","",IF(Register!$E190="","",Register!$E190))</f>
        <v/>
      </c>
      <c r="F190">
        <f>IF(Register!$A190="","",N(Register!$I190))</f>
        <v/>
      </c>
      <c r="G190">
        <f>IF(Register!$A190="","",IF(N(Register!$J190)&gt;=N(Register!$I190),"yes","no"))</f>
        <v/>
      </c>
    </row>
    <row r="191" spans="1:7">
      <c r="A191">
        <f>IF(Register!$A191="","",TRIM(Register!$A191))</f>
        <v/>
      </c>
      <c r="B191" s="21">
        <f>IF(Register!$A191="","",SUBSTITUTE(SUBSTITUTE(SUBSTITUTE(Register!$B191&amp;""," ",""),"-",""),"+",""))</f>
        <v/>
      </c>
      <c r="C191">
        <f>IF(Register!$A191="","",TRIM(Register!$C191&amp;""))</f>
        <v/>
      </c>
      <c r="D191" s="21">
        <f>IF(Register!$A191="","",IF(Register!$D191="","",IF(ISNUMBER(Register!$D191),YEAR(Register!$D191)&amp;"-"&amp;TEXT(MONTH(Register!$D191),"00")&amp;"-"&amp;TEXT(DAY(Register!$D191),"00"),Register!$D191&amp;"")))</f>
        <v/>
      </c>
      <c r="E191">
        <f>IF(Register!$A191="","",IF(Register!$E191="","",Register!$E191))</f>
        <v/>
      </c>
      <c r="F191">
        <f>IF(Register!$A191="","",N(Register!$I191))</f>
        <v/>
      </c>
      <c r="G191">
        <f>IF(Register!$A191="","",IF(N(Register!$J191)&gt;=N(Register!$I191),"yes","no"))</f>
        <v/>
      </c>
    </row>
    <row r="192" spans="1:7">
      <c r="A192">
        <f>IF(Register!$A192="","",TRIM(Register!$A192))</f>
        <v/>
      </c>
      <c r="B192" s="21">
        <f>IF(Register!$A192="","",SUBSTITUTE(SUBSTITUTE(SUBSTITUTE(Register!$B192&amp;""," ",""),"-",""),"+",""))</f>
        <v/>
      </c>
      <c r="C192">
        <f>IF(Register!$A192="","",TRIM(Register!$C192&amp;""))</f>
        <v/>
      </c>
      <c r="D192" s="21">
        <f>IF(Register!$A192="","",IF(Register!$D192="","",IF(ISNUMBER(Register!$D192),YEAR(Register!$D192)&amp;"-"&amp;TEXT(MONTH(Register!$D192),"00")&amp;"-"&amp;TEXT(DAY(Register!$D192),"00"),Register!$D192&amp;"")))</f>
        <v/>
      </c>
      <c r="E192">
        <f>IF(Register!$A192="","",IF(Register!$E192="","",Register!$E192))</f>
        <v/>
      </c>
      <c r="F192">
        <f>IF(Register!$A192="","",N(Register!$I192))</f>
        <v/>
      </c>
      <c r="G192">
        <f>IF(Register!$A192="","",IF(N(Register!$J192)&gt;=N(Register!$I192),"yes","no"))</f>
        <v/>
      </c>
    </row>
    <row r="193" spans="1:7">
      <c r="A193">
        <f>IF(Register!$A193="","",TRIM(Register!$A193))</f>
        <v/>
      </c>
      <c r="B193" s="21">
        <f>IF(Register!$A193="","",SUBSTITUTE(SUBSTITUTE(SUBSTITUTE(Register!$B193&amp;""," ",""),"-",""),"+",""))</f>
        <v/>
      </c>
      <c r="C193">
        <f>IF(Register!$A193="","",TRIM(Register!$C193&amp;""))</f>
        <v/>
      </c>
      <c r="D193" s="21">
        <f>IF(Register!$A193="","",IF(Register!$D193="","",IF(ISNUMBER(Register!$D193),YEAR(Register!$D193)&amp;"-"&amp;TEXT(MONTH(Register!$D193),"00")&amp;"-"&amp;TEXT(DAY(Register!$D193),"00"),Register!$D193&amp;"")))</f>
        <v/>
      </c>
      <c r="E193">
        <f>IF(Register!$A193="","",IF(Register!$E193="","",Register!$E193))</f>
        <v/>
      </c>
      <c r="F193">
        <f>IF(Register!$A193="","",N(Register!$I193))</f>
        <v/>
      </c>
      <c r="G193">
        <f>IF(Register!$A193="","",IF(N(Register!$J193)&gt;=N(Register!$I193),"yes","no"))</f>
        <v/>
      </c>
    </row>
    <row r="194" spans="1:7">
      <c r="A194">
        <f>IF(Register!$A194="","",TRIM(Register!$A194))</f>
        <v/>
      </c>
      <c r="B194" s="21">
        <f>IF(Register!$A194="","",SUBSTITUTE(SUBSTITUTE(SUBSTITUTE(Register!$B194&amp;""," ",""),"-",""),"+",""))</f>
        <v/>
      </c>
      <c r="C194">
        <f>IF(Register!$A194="","",TRIM(Register!$C194&amp;""))</f>
        <v/>
      </c>
      <c r="D194" s="21">
        <f>IF(Register!$A194="","",IF(Register!$D194="","",IF(ISNUMBER(Register!$D194),YEAR(Register!$D194)&amp;"-"&amp;TEXT(MONTH(Register!$D194),"00")&amp;"-"&amp;TEXT(DAY(Register!$D194),"00"),Register!$D194&amp;"")))</f>
        <v/>
      </c>
      <c r="E194">
        <f>IF(Register!$A194="","",IF(Register!$E194="","",Register!$E194))</f>
        <v/>
      </c>
      <c r="F194">
        <f>IF(Register!$A194="","",N(Register!$I194))</f>
        <v/>
      </c>
      <c r="G194">
        <f>IF(Register!$A194="","",IF(N(Register!$J194)&gt;=N(Register!$I194),"yes","no"))</f>
        <v/>
      </c>
    </row>
    <row r="195" spans="1:7">
      <c r="A195">
        <f>IF(Register!$A195="","",TRIM(Register!$A195))</f>
        <v/>
      </c>
      <c r="B195" s="21">
        <f>IF(Register!$A195="","",SUBSTITUTE(SUBSTITUTE(SUBSTITUTE(Register!$B195&amp;""," ",""),"-",""),"+",""))</f>
        <v/>
      </c>
      <c r="C195">
        <f>IF(Register!$A195="","",TRIM(Register!$C195&amp;""))</f>
        <v/>
      </c>
      <c r="D195" s="21">
        <f>IF(Register!$A195="","",IF(Register!$D195="","",IF(ISNUMBER(Register!$D195),YEAR(Register!$D195)&amp;"-"&amp;TEXT(MONTH(Register!$D195),"00")&amp;"-"&amp;TEXT(DAY(Register!$D195),"00"),Register!$D195&amp;"")))</f>
        <v/>
      </c>
      <c r="E195">
        <f>IF(Register!$A195="","",IF(Register!$E195="","",Register!$E195))</f>
        <v/>
      </c>
      <c r="F195">
        <f>IF(Register!$A195="","",N(Register!$I195))</f>
        <v/>
      </c>
      <c r="G195">
        <f>IF(Register!$A195="","",IF(N(Register!$J195)&gt;=N(Register!$I195),"yes","no"))</f>
        <v/>
      </c>
    </row>
    <row r="196" spans="1:7">
      <c r="A196">
        <f>IF(Register!$A196="","",TRIM(Register!$A196))</f>
        <v/>
      </c>
      <c r="B196" s="21">
        <f>IF(Register!$A196="","",SUBSTITUTE(SUBSTITUTE(SUBSTITUTE(Register!$B196&amp;""," ",""),"-",""),"+",""))</f>
        <v/>
      </c>
      <c r="C196">
        <f>IF(Register!$A196="","",TRIM(Register!$C196&amp;""))</f>
        <v/>
      </c>
      <c r="D196" s="21">
        <f>IF(Register!$A196="","",IF(Register!$D196="","",IF(ISNUMBER(Register!$D196),YEAR(Register!$D196)&amp;"-"&amp;TEXT(MONTH(Register!$D196),"00")&amp;"-"&amp;TEXT(DAY(Register!$D196),"00"),Register!$D196&amp;"")))</f>
        <v/>
      </c>
      <c r="E196">
        <f>IF(Register!$A196="","",IF(Register!$E196="","",Register!$E196))</f>
        <v/>
      </c>
      <c r="F196">
        <f>IF(Register!$A196="","",N(Register!$I196))</f>
        <v/>
      </c>
      <c r="G196">
        <f>IF(Register!$A196="","",IF(N(Register!$J196)&gt;=N(Register!$I196),"yes","no"))</f>
        <v/>
      </c>
    </row>
    <row r="197" spans="1:7">
      <c r="A197">
        <f>IF(Register!$A197="","",TRIM(Register!$A197))</f>
        <v/>
      </c>
      <c r="B197" s="21">
        <f>IF(Register!$A197="","",SUBSTITUTE(SUBSTITUTE(SUBSTITUTE(Register!$B197&amp;""," ",""),"-",""),"+",""))</f>
        <v/>
      </c>
      <c r="C197">
        <f>IF(Register!$A197="","",TRIM(Register!$C197&amp;""))</f>
        <v/>
      </c>
      <c r="D197" s="21">
        <f>IF(Register!$A197="","",IF(Register!$D197="","",IF(ISNUMBER(Register!$D197),YEAR(Register!$D197)&amp;"-"&amp;TEXT(MONTH(Register!$D197),"00")&amp;"-"&amp;TEXT(DAY(Register!$D197),"00"),Register!$D197&amp;"")))</f>
        <v/>
      </c>
      <c r="E197">
        <f>IF(Register!$A197="","",IF(Register!$E197="","",Register!$E197))</f>
        <v/>
      </c>
      <c r="F197">
        <f>IF(Register!$A197="","",N(Register!$I197))</f>
        <v/>
      </c>
      <c r="G197">
        <f>IF(Register!$A197="","",IF(N(Register!$J197)&gt;=N(Register!$I197),"yes","no"))</f>
        <v/>
      </c>
    </row>
    <row r="198" spans="1:7">
      <c r="A198">
        <f>IF(Register!$A198="","",TRIM(Register!$A198))</f>
        <v/>
      </c>
      <c r="B198" s="21">
        <f>IF(Register!$A198="","",SUBSTITUTE(SUBSTITUTE(SUBSTITUTE(Register!$B198&amp;""," ",""),"-",""),"+",""))</f>
        <v/>
      </c>
      <c r="C198">
        <f>IF(Register!$A198="","",TRIM(Register!$C198&amp;""))</f>
        <v/>
      </c>
      <c r="D198" s="21">
        <f>IF(Register!$A198="","",IF(Register!$D198="","",IF(ISNUMBER(Register!$D198),YEAR(Register!$D198)&amp;"-"&amp;TEXT(MONTH(Register!$D198),"00")&amp;"-"&amp;TEXT(DAY(Register!$D198),"00"),Register!$D198&amp;"")))</f>
        <v/>
      </c>
      <c r="E198">
        <f>IF(Register!$A198="","",IF(Register!$E198="","",Register!$E198))</f>
        <v/>
      </c>
      <c r="F198">
        <f>IF(Register!$A198="","",N(Register!$I198))</f>
        <v/>
      </c>
      <c r="G198">
        <f>IF(Register!$A198="","",IF(N(Register!$J198)&gt;=N(Register!$I198),"yes","no"))</f>
        <v/>
      </c>
    </row>
    <row r="199" spans="1:7">
      <c r="A199">
        <f>IF(Register!$A199="","",TRIM(Register!$A199))</f>
        <v/>
      </c>
      <c r="B199" s="21">
        <f>IF(Register!$A199="","",SUBSTITUTE(SUBSTITUTE(SUBSTITUTE(Register!$B199&amp;""," ",""),"-",""),"+",""))</f>
        <v/>
      </c>
      <c r="C199">
        <f>IF(Register!$A199="","",TRIM(Register!$C199&amp;""))</f>
        <v/>
      </c>
      <c r="D199" s="21">
        <f>IF(Register!$A199="","",IF(Register!$D199="","",IF(ISNUMBER(Register!$D199),YEAR(Register!$D199)&amp;"-"&amp;TEXT(MONTH(Register!$D199),"00")&amp;"-"&amp;TEXT(DAY(Register!$D199),"00"),Register!$D199&amp;"")))</f>
        <v/>
      </c>
      <c r="E199">
        <f>IF(Register!$A199="","",IF(Register!$E199="","",Register!$E199))</f>
        <v/>
      </c>
      <c r="F199">
        <f>IF(Register!$A199="","",N(Register!$I199))</f>
        <v/>
      </c>
      <c r="G199">
        <f>IF(Register!$A199="","",IF(N(Register!$J199)&gt;=N(Register!$I199),"yes","no"))</f>
        <v/>
      </c>
    </row>
    <row r="200" spans="1:7">
      <c r="A200">
        <f>IF(Register!$A200="","",TRIM(Register!$A200))</f>
        <v/>
      </c>
      <c r="B200" s="21">
        <f>IF(Register!$A200="","",SUBSTITUTE(SUBSTITUTE(SUBSTITUTE(Register!$B200&amp;""," ",""),"-",""),"+",""))</f>
        <v/>
      </c>
      <c r="C200">
        <f>IF(Register!$A200="","",TRIM(Register!$C200&amp;""))</f>
        <v/>
      </c>
      <c r="D200" s="21">
        <f>IF(Register!$A200="","",IF(Register!$D200="","",IF(ISNUMBER(Register!$D200),YEAR(Register!$D200)&amp;"-"&amp;TEXT(MONTH(Register!$D200),"00")&amp;"-"&amp;TEXT(DAY(Register!$D200),"00"),Register!$D200&amp;"")))</f>
        <v/>
      </c>
      <c r="E200">
        <f>IF(Register!$A200="","",IF(Register!$E200="","",Register!$E200))</f>
        <v/>
      </c>
      <c r="F200">
        <f>IF(Register!$A200="","",N(Register!$I200))</f>
        <v/>
      </c>
      <c r="G200">
        <f>IF(Register!$A200="","",IF(N(Register!$J200)&gt;=N(Register!$I200),"yes","no"))</f>
        <v/>
      </c>
    </row>
    <row r="201" spans="1:7">
      <c r="A201">
        <f>IF(Register!$A201="","",TRIM(Register!$A201))</f>
        <v/>
      </c>
      <c r="B201" s="21">
        <f>IF(Register!$A201="","",SUBSTITUTE(SUBSTITUTE(SUBSTITUTE(Register!$B201&amp;""," ",""),"-",""),"+",""))</f>
        <v/>
      </c>
      <c r="C201">
        <f>IF(Register!$A201="","",TRIM(Register!$C201&amp;""))</f>
        <v/>
      </c>
      <c r="D201" s="21">
        <f>IF(Register!$A201="","",IF(Register!$D201="","",IF(ISNUMBER(Register!$D201),YEAR(Register!$D201)&amp;"-"&amp;TEXT(MONTH(Register!$D201),"00")&amp;"-"&amp;TEXT(DAY(Register!$D201),"00"),Register!$D201&amp;"")))</f>
        <v/>
      </c>
      <c r="E201">
        <f>IF(Register!$A201="","",IF(Register!$E201="","",Register!$E201))</f>
        <v/>
      </c>
      <c r="F201">
        <f>IF(Register!$A201="","",N(Register!$I201))</f>
        <v/>
      </c>
      <c r="G201">
        <f>IF(Register!$A201="","",IF(N(Register!$J201)&gt;=N(Register!$I201),"yes","no"))</f>
        <v/>
      </c>
    </row>
    <row r="202" spans="1:7">
      <c r="A202">
        <f>IF(Register!$A202="","",TRIM(Register!$A202))</f>
        <v/>
      </c>
      <c r="B202" s="21">
        <f>IF(Register!$A202="","",SUBSTITUTE(SUBSTITUTE(SUBSTITUTE(Register!$B202&amp;""," ",""),"-",""),"+",""))</f>
        <v/>
      </c>
      <c r="C202">
        <f>IF(Register!$A202="","",TRIM(Register!$C202&amp;""))</f>
        <v/>
      </c>
      <c r="D202" s="21">
        <f>IF(Register!$A202="","",IF(Register!$D202="","",IF(ISNUMBER(Register!$D202),YEAR(Register!$D202)&amp;"-"&amp;TEXT(MONTH(Register!$D202),"00")&amp;"-"&amp;TEXT(DAY(Register!$D202),"00"),Register!$D202&amp;"")))</f>
        <v/>
      </c>
      <c r="E202">
        <f>IF(Register!$A202="","",IF(Register!$E202="","",Register!$E202))</f>
        <v/>
      </c>
      <c r="F202">
        <f>IF(Register!$A202="","",N(Register!$I202))</f>
        <v/>
      </c>
      <c r="G202">
        <f>IF(Register!$A202="","",IF(N(Register!$J202)&gt;=N(Register!$I202),"yes","no"))</f>
        <v/>
      </c>
    </row>
    <row r="203" spans="1:7">
      <c r="A203">
        <f>IF(Register!$A203="","",TRIM(Register!$A203))</f>
        <v/>
      </c>
      <c r="B203" s="21">
        <f>IF(Register!$A203="","",SUBSTITUTE(SUBSTITUTE(SUBSTITUTE(Register!$B203&amp;""," ",""),"-",""),"+",""))</f>
        <v/>
      </c>
      <c r="C203">
        <f>IF(Register!$A203="","",TRIM(Register!$C203&amp;""))</f>
        <v/>
      </c>
      <c r="D203" s="21">
        <f>IF(Register!$A203="","",IF(Register!$D203="","",IF(ISNUMBER(Register!$D203),YEAR(Register!$D203)&amp;"-"&amp;TEXT(MONTH(Register!$D203),"00")&amp;"-"&amp;TEXT(DAY(Register!$D203),"00"),Register!$D203&amp;"")))</f>
        <v/>
      </c>
      <c r="E203">
        <f>IF(Register!$A203="","",IF(Register!$E203="","",Register!$E203))</f>
        <v/>
      </c>
      <c r="F203">
        <f>IF(Register!$A203="","",N(Register!$I203))</f>
        <v/>
      </c>
      <c r="G203">
        <f>IF(Register!$A203="","",IF(N(Register!$J203)&gt;=N(Register!$I203),"yes","no"))</f>
        <v/>
      </c>
    </row>
    <row r="204" spans="1:7">
      <c r="A204">
        <f>IF(Register!$A204="","",TRIM(Register!$A204))</f>
        <v/>
      </c>
      <c r="B204" s="21">
        <f>IF(Register!$A204="","",SUBSTITUTE(SUBSTITUTE(SUBSTITUTE(Register!$B204&amp;""," ",""),"-",""),"+",""))</f>
        <v/>
      </c>
      <c r="C204">
        <f>IF(Register!$A204="","",TRIM(Register!$C204&amp;""))</f>
        <v/>
      </c>
      <c r="D204" s="21">
        <f>IF(Register!$A204="","",IF(Register!$D204="","",IF(ISNUMBER(Register!$D204),YEAR(Register!$D204)&amp;"-"&amp;TEXT(MONTH(Register!$D204),"00")&amp;"-"&amp;TEXT(DAY(Register!$D204),"00"),Register!$D204&amp;"")))</f>
        <v/>
      </c>
      <c r="E204">
        <f>IF(Register!$A204="","",IF(Register!$E204="","",Register!$E204))</f>
        <v/>
      </c>
      <c r="F204">
        <f>IF(Register!$A204="","",N(Register!$I204))</f>
        <v/>
      </c>
      <c r="G204">
        <f>IF(Register!$A204="","",IF(N(Register!$J204)&gt;=N(Register!$I204),"yes","no"))</f>
        <v/>
      </c>
    </row>
    <row r="205" spans="1:7">
      <c r="A205">
        <f>IF(Register!$A205="","",TRIM(Register!$A205))</f>
        <v/>
      </c>
      <c r="B205" s="21">
        <f>IF(Register!$A205="","",SUBSTITUTE(SUBSTITUTE(SUBSTITUTE(Register!$B205&amp;""," ",""),"-",""),"+",""))</f>
        <v/>
      </c>
      <c r="C205">
        <f>IF(Register!$A205="","",TRIM(Register!$C205&amp;""))</f>
        <v/>
      </c>
      <c r="D205" s="21">
        <f>IF(Register!$A205="","",IF(Register!$D205="","",IF(ISNUMBER(Register!$D205),YEAR(Register!$D205)&amp;"-"&amp;TEXT(MONTH(Register!$D205),"00")&amp;"-"&amp;TEXT(DAY(Register!$D205),"00"),Register!$D205&amp;"")))</f>
        <v/>
      </c>
      <c r="E205">
        <f>IF(Register!$A205="","",IF(Register!$E205="","",Register!$E205))</f>
        <v/>
      </c>
      <c r="F205">
        <f>IF(Register!$A205="","",N(Register!$I205))</f>
        <v/>
      </c>
      <c r="G205">
        <f>IF(Register!$A205="","",IF(N(Register!$J205)&gt;=N(Register!$I205),"yes","no"))</f>
        <v/>
      </c>
    </row>
    <row r="206" spans="1:7">
      <c r="A206">
        <f>IF(Register!$A206="","",TRIM(Register!$A206))</f>
        <v/>
      </c>
      <c r="B206" s="21">
        <f>IF(Register!$A206="","",SUBSTITUTE(SUBSTITUTE(SUBSTITUTE(Register!$B206&amp;""," ",""),"-",""),"+",""))</f>
        <v/>
      </c>
      <c r="C206">
        <f>IF(Register!$A206="","",TRIM(Register!$C206&amp;""))</f>
        <v/>
      </c>
      <c r="D206" s="21">
        <f>IF(Register!$A206="","",IF(Register!$D206="","",IF(ISNUMBER(Register!$D206),YEAR(Register!$D206)&amp;"-"&amp;TEXT(MONTH(Register!$D206),"00")&amp;"-"&amp;TEXT(DAY(Register!$D206),"00"),Register!$D206&amp;"")))</f>
        <v/>
      </c>
      <c r="E206">
        <f>IF(Register!$A206="","",IF(Register!$E206="","",Register!$E206))</f>
        <v/>
      </c>
      <c r="F206">
        <f>IF(Register!$A206="","",N(Register!$I206))</f>
        <v/>
      </c>
      <c r="G206">
        <f>IF(Register!$A206="","",IF(N(Register!$J206)&gt;=N(Register!$I206),"yes","no"))</f>
        <v/>
      </c>
    </row>
    <row r="207" spans="1:7">
      <c r="A207">
        <f>IF(Register!$A207="","",TRIM(Register!$A207))</f>
        <v/>
      </c>
      <c r="B207" s="21">
        <f>IF(Register!$A207="","",SUBSTITUTE(SUBSTITUTE(SUBSTITUTE(Register!$B207&amp;""," ",""),"-",""),"+",""))</f>
        <v/>
      </c>
      <c r="C207">
        <f>IF(Register!$A207="","",TRIM(Register!$C207&amp;""))</f>
        <v/>
      </c>
      <c r="D207" s="21">
        <f>IF(Register!$A207="","",IF(Register!$D207="","",IF(ISNUMBER(Register!$D207),YEAR(Register!$D207)&amp;"-"&amp;TEXT(MONTH(Register!$D207),"00")&amp;"-"&amp;TEXT(DAY(Register!$D207),"00"),Register!$D207&amp;"")))</f>
        <v/>
      </c>
      <c r="E207">
        <f>IF(Register!$A207="","",IF(Register!$E207="","",Register!$E207))</f>
        <v/>
      </c>
      <c r="F207">
        <f>IF(Register!$A207="","",N(Register!$I207))</f>
        <v/>
      </c>
      <c r="G207">
        <f>IF(Register!$A207="","",IF(N(Register!$J207)&gt;=N(Register!$I207),"yes","no"))</f>
        <v/>
      </c>
    </row>
    <row r="208" spans="1:7">
      <c r="A208">
        <f>IF(Register!$A208="","",TRIM(Register!$A208))</f>
        <v/>
      </c>
      <c r="B208" s="21">
        <f>IF(Register!$A208="","",SUBSTITUTE(SUBSTITUTE(SUBSTITUTE(Register!$B208&amp;""," ",""),"-",""),"+",""))</f>
        <v/>
      </c>
      <c r="C208">
        <f>IF(Register!$A208="","",TRIM(Register!$C208&amp;""))</f>
        <v/>
      </c>
      <c r="D208" s="21">
        <f>IF(Register!$A208="","",IF(Register!$D208="","",IF(ISNUMBER(Register!$D208),YEAR(Register!$D208)&amp;"-"&amp;TEXT(MONTH(Register!$D208),"00")&amp;"-"&amp;TEXT(DAY(Register!$D208),"00"),Register!$D208&amp;"")))</f>
        <v/>
      </c>
      <c r="E208">
        <f>IF(Register!$A208="","",IF(Register!$E208="","",Register!$E208))</f>
        <v/>
      </c>
      <c r="F208">
        <f>IF(Register!$A208="","",N(Register!$I208))</f>
        <v/>
      </c>
      <c r="G208">
        <f>IF(Register!$A208="","",IF(N(Register!$J208)&gt;=N(Register!$I208),"yes","no"))</f>
        <v/>
      </c>
    </row>
    <row r="209" spans="1:7">
      <c r="A209">
        <f>IF(Register!$A209="","",TRIM(Register!$A209))</f>
        <v/>
      </c>
      <c r="B209" s="21">
        <f>IF(Register!$A209="","",SUBSTITUTE(SUBSTITUTE(SUBSTITUTE(Register!$B209&amp;""," ",""),"-",""),"+",""))</f>
        <v/>
      </c>
      <c r="C209">
        <f>IF(Register!$A209="","",TRIM(Register!$C209&amp;""))</f>
        <v/>
      </c>
      <c r="D209" s="21">
        <f>IF(Register!$A209="","",IF(Register!$D209="","",IF(ISNUMBER(Register!$D209),YEAR(Register!$D209)&amp;"-"&amp;TEXT(MONTH(Register!$D209),"00")&amp;"-"&amp;TEXT(DAY(Register!$D209),"00"),Register!$D209&amp;"")))</f>
        <v/>
      </c>
      <c r="E209">
        <f>IF(Register!$A209="","",IF(Register!$E209="","",Register!$E209))</f>
        <v/>
      </c>
      <c r="F209">
        <f>IF(Register!$A209="","",N(Register!$I209))</f>
        <v/>
      </c>
      <c r="G209">
        <f>IF(Register!$A209="","",IF(N(Register!$J209)&gt;=N(Register!$I209),"yes","no"))</f>
        <v/>
      </c>
    </row>
    <row r="210" spans="1:7">
      <c r="A210">
        <f>IF(Register!$A210="","",TRIM(Register!$A210))</f>
        <v/>
      </c>
      <c r="B210" s="21">
        <f>IF(Register!$A210="","",SUBSTITUTE(SUBSTITUTE(SUBSTITUTE(Register!$B210&amp;""," ",""),"-",""),"+",""))</f>
        <v/>
      </c>
      <c r="C210">
        <f>IF(Register!$A210="","",TRIM(Register!$C210&amp;""))</f>
        <v/>
      </c>
      <c r="D210" s="21">
        <f>IF(Register!$A210="","",IF(Register!$D210="","",IF(ISNUMBER(Register!$D210),YEAR(Register!$D210)&amp;"-"&amp;TEXT(MONTH(Register!$D210),"00")&amp;"-"&amp;TEXT(DAY(Register!$D210),"00"),Register!$D210&amp;"")))</f>
        <v/>
      </c>
      <c r="E210">
        <f>IF(Register!$A210="","",IF(Register!$E210="","",Register!$E210))</f>
        <v/>
      </c>
      <c r="F210">
        <f>IF(Register!$A210="","",N(Register!$I210))</f>
        <v/>
      </c>
      <c r="G210">
        <f>IF(Register!$A210="","",IF(N(Register!$J210)&gt;=N(Register!$I210),"yes","no"))</f>
        <v/>
      </c>
    </row>
    <row r="211" spans="1:7">
      <c r="A211">
        <f>IF(Register!$A211="","",TRIM(Register!$A211))</f>
        <v/>
      </c>
      <c r="B211" s="21">
        <f>IF(Register!$A211="","",SUBSTITUTE(SUBSTITUTE(SUBSTITUTE(Register!$B211&amp;""," ",""),"-",""),"+",""))</f>
        <v/>
      </c>
      <c r="C211">
        <f>IF(Register!$A211="","",TRIM(Register!$C211&amp;""))</f>
        <v/>
      </c>
      <c r="D211" s="21">
        <f>IF(Register!$A211="","",IF(Register!$D211="","",IF(ISNUMBER(Register!$D211),YEAR(Register!$D211)&amp;"-"&amp;TEXT(MONTH(Register!$D211),"00")&amp;"-"&amp;TEXT(DAY(Register!$D211),"00"),Register!$D211&amp;"")))</f>
        <v/>
      </c>
      <c r="E211">
        <f>IF(Register!$A211="","",IF(Register!$E211="","",Register!$E211))</f>
        <v/>
      </c>
      <c r="F211">
        <f>IF(Register!$A211="","",N(Register!$I211))</f>
        <v/>
      </c>
      <c r="G211">
        <f>IF(Register!$A211="","",IF(N(Register!$J211)&gt;=N(Register!$I211),"yes","no"))</f>
        <v/>
      </c>
    </row>
    <row r="212" spans="1:7">
      <c r="A212">
        <f>IF(Register!$A212="","",TRIM(Register!$A212))</f>
        <v/>
      </c>
      <c r="B212" s="21">
        <f>IF(Register!$A212="","",SUBSTITUTE(SUBSTITUTE(SUBSTITUTE(Register!$B212&amp;""," ",""),"-",""),"+",""))</f>
        <v/>
      </c>
      <c r="C212">
        <f>IF(Register!$A212="","",TRIM(Register!$C212&amp;""))</f>
        <v/>
      </c>
      <c r="D212" s="21">
        <f>IF(Register!$A212="","",IF(Register!$D212="","",IF(ISNUMBER(Register!$D212),YEAR(Register!$D212)&amp;"-"&amp;TEXT(MONTH(Register!$D212),"00")&amp;"-"&amp;TEXT(DAY(Register!$D212),"00"),Register!$D212&amp;"")))</f>
        <v/>
      </c>
      <c r="E212">
        <f>IF(Register!$A212="","",IF(Register!$E212="","",Register!$E212))</f>
        <v/>
      </c>
      <c r="F212">
        <f>IF(Register!$A212="","",N(Register!$I212))</f>
        <v/>
      </c>
      <c r="G212">
        <f>IF(Register!$A212="","",IF(N(Register!$J212)&gt;=N(Register!$I212),"yes","no"))</f>
        <v/>
      </c>
    </row>
    <row r="213" spans="1:7">
      <c r="A213">
        <f>IF(Register!$A213="","",TRIM(Register!$A213))</f>
        <v/>
      </c>
      <c r="B213" s="21">
        <f>IF(Register!$A213="","",SUBSTITUTE(SUBSTITUTE(SUBSTITUTE(Register!$B213&amp;""," ",""),"-",""),"+",""))</f>
        <v/>
      </c>
      <c r="C213">
        <f>IF(Register!$A213="","",TRIM(Register!$C213&amp;""))</f>
        <v/>
      </c>
      <c r="D213" s="21">
        <f>IF(Register!$A213="","",IF(Register!$D213="","",IF(ISNUMBER(Register!$D213),YEAR(Register!$D213)&amp;"-"&amp;TEXT(MONTH(Register!$D213),"00")&amp;"-"&amp;TEXT(DAY(Register!$D213),"00"),Register!$D213&amp;"")))</f>
        <v/>
      </c>
      <c r="E213">
        <f>IF(Register!$A213="","",IF(Register!$E213="","",Register!$E213))</f>
        <v/>
      </c>
      <c r="F213">
        <f>IF(Register!$A213="","",N(Register!$I213))</f>
        <v/>
      </c>
      <c r="G213">
        <f>IF(Register!$A213="","",IF(N(Register!$J213)&gt;=N(Register!$I213),"yes","no"))</f>
        <v/>
      </c>
    </row>
    <row r="214" spans="1:7">
      <c r="A214">
        <f>IF(Register!$A214="","",TRIM(Register!$A214))</f>
        <v/>
      </c>
      <c r="B214" s="21">
        <f>IF(Register!$A214="","",SUBSTITUTE(SUBSTITUTE(SUBSTITUTE(Register!$B214&amp;""," ",""),"-",""),"+",""))</f>
        <v/>
      </c>
      <c r="C214">
        <f>IF(Register!$A214="","",TRIM(Register!$C214&amp;""))</f>
        <v/>
      </c>
      <c r="D214" s="21">
        <f>IF(Register!$A214="","",IF(Register!$D214="","",IF(ISNUMBER(Register!$D214),YEAR(Register!$D214)&amp;"-"&amp;TEXT(MONTH(Register!$D214),"00")&amp;"-"&amp;TEXT(DAY(Register!$D214),"00"),Register!$D214&amp;"")))</f>
        <v/>
      </c>
      <c r="E214">
        <f>IF(Register!$A214="","",IF(Register!$E214="","",Register!$E214))</f>
        <v/>
      </c>
      <c r="F214">
        <f>IF(Register!$A214="","",N(Register!$I214))</f>
        <v/>
      </c>
      <c r="G214">
        <f>IF(Register!$A214="","",IF(N(Register!$J214)&gt;=N(Register!$I214),"yes","no"))</f>
        <v/>
      </c>
    </row>
    <row r="215" spans="1:7">
      <c r="A215">
        <f>IF(Register!$A215="","",TRIM(Register!$A215))</f>
        <v/>
      </c>
      <c r="B215" s="21">
        <f>IF(Register!$A215="","",SUBSTITUTE(SUBSTITUTE(SUBSTITUTE(Register!$B215&amp;""," ",""),"-",""),"+",""))</f>
        <v/>
      </c>
      <c r="C215">
        <f>IF(Register!$A215="","",TRIM(Register!$C215&amp;""))</f>
        <v/>
      </c>
      <c r="D215" s="21">
        <f>IF(Register!$A215="","",IF(Register!$D215="","",IF(ISNUMBER(Register!$D215),YEAR(Register!$D215)&amp;"-"&amp;TEXT(MONTH(Register!$D215),"00")&amp;"-"&amp;TEXT(DAY(Register!$D215),"00"),Register!$D215&amp;"")))</f>
        <v/>
      </c>
      <c r="E215">
        <f>IF(Register!$A215="","",IF(Register!$E215="","",Register!$E215))</f>
        <v/>
      </c>
      <c r="F215">
        <f>IF(Register!$A215="","",N(Register!$I215))</f>
        <v/>
      </c>
      <c r="G215">
        <f>IF(Register!$A215="","",IF(N(Register!$J215)&gt;=N(Register!$I215),"yes","no"))</f>
        <v/>
      </c>
    </row>
    <row r="216" spans="1:7">
      <c r="A216">
        <f>IF(Register!$A216="","",TRIM(Register!$A216))</f>
        <v/>
      </c>
      <c r="B216" s="21">
        <f>IF(Register!$A216="","",SUBSTITUTE(SUBSTITUTE(SUBSTITUTE(Register!$B216&amp;""," ",""),"-",""),"+",""))</f>
        <v/>
      </c>
      <c r="C216">
        <f>IF(Register!$A216="","",TRIM(Register!$C216&amp;""))</f>
        <v/>
      </c>
      <c r="D216" s="21">
        <f>IF(Register!$A216="","",IF(Register!$D216="","",IF(ISNUMBER(Register!$D216),YEAR(Register!$D216)&amp;"-"&amp;TEXT(MONTH(Register!$D216),"00")&amp;"-"&amp;TEXT(DAY(Register!$D216),"00"),Register!$D216&amp;"")))</f>
        <v/>
      </c>
      <c r="E216">
        <f>IF(Register!$A216="","",IF(Register!$E216="","",Register!$E216))</f>
        <v/>
      </c>
      <c r="F216">
        <f>IF(Register!$A216="","",N(Register!$I216))</f>
        <v/>
      </c>
      <c r="G216">
        <f>IF(Register!$A216="","",IF(N(Register!$J216)&gt;=N(Register!$I216),"yes","no"))</f>
        <v/>
      </c>
    </row>
    <row r="217" spans="1:7">
      <c r="A217">
        <f>IF(Register!$A217="","",TRIM(Register!$A217))</f>
        <v/>
      </c>
      <c r="B217" s="21">
        <f>IF(Register!$A217="","",SUBSTITUTE(SUBSTITUTE(SUBSTITUTE(Register!$B217&amp;""," ",""),"-",""),"+",""))</f>
        <v/>
      </c>
      <c r="C217">
        <f>IF(Register!$A217="","",TRIM(Register!$C217&amp;""))</f>
        <v/>
      </c>
      <c r="D217" s="21">
        <f>IF(Register!$A217="","",IF(Register!$D217="","",IF(ISNUMBER(Register!$D217),YEAR(Register!$D217)&amp;"-"&amp;TEXT(MONTH(Register!$D217),"00")&amp;"-"&amp;TEXT(DAY(Register!$D217),"00"),Register!$D217&amp;"")))</f>
        <v/>
      </c>
      <c r="E217">
        <f>IF(Register!$A217="","",IF(Register!$E217="","",Register!$E217))</f>
        <v/>
      </c>
      <c r="F217">
        <f>IF(Register!$A217="","",N(Register!$I217))</f>
        <v/>
      </c>
      <c r="G217">
        <f>IF(Register!$A217="","",IF(N(Register!$J217)&gt;=N(Register!$I217),"yes","no"))</f>
        <v/>
      </c>
    </row>
    <row r="218" spans="1:7">
      <c r="A218">
        <f>IF(Register!$A218="","",TRIM(Register!$A218))</f>
        <v/>
      </c>
      <c r="B218" s="21">
        <f>IF(Register!$A218="","",SUBSTITUTE(SUBSTITUTE(SUBSTITUTE(Register!$B218&amp;""," ",""),"-",""),"+",""))</f>
        <v/>
      </c>
      <c r="C218">
        <f>IF(Register!$A218="","",TRIM(Register!$C218&amp;""))</f>
        <v/>
      </c>
      <c r="D218" s="21">
        <f>IF(Register!$A218="","",IF(Register!$D218="","",IF(ISNUMBER(Register!$D218),YEAR(Register!$D218)&amp;"-"&amp;TEXT(MONTH(Register!$D218),"00")&amp;"-"&amp;TEXT(DAY(Register!$D218),"00"),Register!$D218&amp;"")))</f>
        <v/>
      </c>
      <c r="E218">
        <f>IF(Register!$A218="","",IF(Register!$E218="","",Register!$E218))</f>
        <v/>
      </c>
      <c r="F218">
        <f>IF(Register!$A218="","",N(Register!$I218))</f>
        <v/>
      </c>
      <c r="G218">
        <f>IF(Register!$A218="","",IF(N(Register!$J218)&gt;=N(Register!$I218),"yes","no"))</f>
        <v/>
      </c>
    </row>
    <row r="219" spans="1:7">
      <c r="A219">
        <f>IF(Register!$A219="","",TRIM(Register!$A219))</f>
        <v/>
      </c>
      <c r="B219" s="21">
        <f>IF(Register!$A219="","",SUBSTITUTE(SUBSTITUTE(SUBSTITUTE(Register!$B219&amp;""," ",""),"-",""),"+",""))</f>
        <v/>
      </c>
      <c r="C219">
        <f>IF(Register!$A219="","",TRIM(Register!$C219&amp;""))</f>
        <v/>
      </c>
      <c r="D219" s="21">
        <f>IF(Register!$A219="","",IF(Register!$D219="","",IF(ISNUMBER(Register!$D219),YEAR(Register!$D219)&amp;"-"&amp;TEXT(MONTH(Register!$D219),"00")&amp;"-"&amp;TEXT(DAY(Register!$D219),"00"),Register!$D219&amp;"")))</f>
        <v/>
      </c>
      <c r="E219">
        <f>IF(Register!$A219="","",IF(Register!$E219="","",Register!$E219))</f>
        <v/>
      </c>
      <c r="F219">
        <f>IF(Register!$A219="","",N(Register!$I219))</f>
        <v/>
      </c>
      <c r="G219">
        <f>IF(Register!$A219="","",IF(N(Register!$J219)&gt;=N(Register!$I219),"yes","no"))</f>
        <v/>
      </c>
    </row>
    <row r="220" spans="1:7">
      <c r="A220">
        <f>IF(Register!$A220="","",TRIM(Register!$A220))</f>
        <v/>
      </c>
      <c r="B220" s="21">
        <f>IF(Register!$A220="","",SUBSTITUTE(SUBSTITUTE(SUBSTITUTE(Register!$B220&amp;""," ",""),"-",""),"+",""))</f>
        <v/>
      </c>
      <c r="C220">
        <f>IF(Register!$A220="","",TRIM(Register!$C220&amp;""))</f>
        <v/>
      </c>
      <c r="D220" s="21">
        <f>IF(Register!$A220="","",IF(Register!$D220="","",IF(ISNUMBER(Register!$D220),YEAR(Register!$D220)&amp;"-"&amp;TEXT(MONTH(Register!$D220),"00")&amp;"-"&amp;TEXT(DAY(Register!$D220),"00"),Register!$D220&amp;"")))</f>
        <v/>
      </c>
      <c r="E220">
        <f>IF(Register!$A220="","",IF(Register!$E220="","",Register!$E220))</f>
        <v/>
      </c>
      <c r="F220">
        <f>IF(Register!$A220="","",N(Register!$I220))</f>
        <v/>
      </c>
      <c r="G220">
        <f>IF(Register!$A220="","",IF(N(Register!$J220)&gt;=N(Register!$I220),"yes","no"))</f>
        <v/>
      </c>
    </row>
    <row r="221" spans="1:7">
      <c r="A221">
        <f>IF(Register!$A221="","",TRIM(Register!$A221))</f>
        <v/>
      </c>
      <c r="B221" s="21">
        <f>IF(Register!$A221="","",SUBSTITUTE(SUBSTITUTE(SUBSTITUTE(Register!$B221&amp;""," ",""),"-",""),"+",""))</f>
        <v/>
      </c>
      <c r="C221">
        <f>IF(Register!$A221="","",TRIM(Register!$C221&amp;""))</f>
        <v/>
      </c>
      <c r="D221" s="21">
        <f>IF(Register!$A221="","",IF(Register!$D221="","",IF(ISNUMBER(Register!$D221),YEAR(Register!$D221)&amp;"-"&amp;TEXT(MONTH(Register!$D221),"00")&amp;"-"&amp;TEXT(DAY(Register!$D221),"00"),Register!$D221&amp;"")))</f>
        <v/>
      </c>
      <c r="E221">
        <f>IF(Register!$A221="","",IF(Register!$E221="","",Register!$E221))</f>
        <v/>
      </c>
      <c r="F221">
        <f>IF(Register!$A221="","",N(Register!$I221))</f>
        <v/>
      </c>
      <c r="G221">
        <f>IF(Register!$A221="","",IF(N(Register!$J221)&gt;=N(Register!$I221),"yes","no"))</f>
        <v/>
      </c>
    </row>
    <row r="222" spans="1:7">
      <c r="A222">
        <f>IF(Register!$A222="","",TRIM(Register!$A222))</f>
        <v/>
      </c>
      <c r="B222" s="21">
        <f>IF(Register!$A222="","",SUBSTITUTE(SUBSTITUTE(SUBSTITUTE(Register!$B222&amp;""," ",""),"-",""),"+",""))</f>
        <v/>
      </c>
      <c r="C222">
        <f>IF(Register!$A222="","",TRIM(Register!$C222&amp;""))</f>
        <v/>
      </c>
      <c r="D222" s="21">
        <f>IF(Register!$A222="","",IF(Register!$D222="","",IF(ISNUMBER(Register!$D222),YEAR(Register!$D222)&amp;"-"&amp;TEXT(MONTH(Register!$D222),"00")&amp;"-"&amp;TEXT(DAY(Register!$D222),"00"),Register!$D222&amp;"")))</f>
        <v/>
      </c>
      <c r="E222">
        <f>IF(Register!$A222="","",IF(Register!$E222="","",Register!$E222))</f>
        <v/>
      </c>
      <c r="F222">
        <f>IF(Register!$A222="","",N(Register!$I222))</f>
        <v/>
      </c>
      <c r="G222">
        <f>IF(Register!$A222="","",IF(N(Register!$J222)&gt;=N(Register!$I222),"yes","no"))</f>
        <v/>
      </c>
    </row>
    <row r="223" spans="1:7">
      <c r="A223">
        <f>IF(Register!$A223="","",TRIM(Register!$A223))</f>
        <v/>
      </c>
      <c r="B223" s="21">
        <f>IF(Register!$A223="","",SUBSTITUTE(SUBSTITUTE(SUBSTITUTE(Register!$B223&amp;""," ",""),"-",""),"+",""))</f>
        <v/>
      </c>
      <c r="C223">
        <f>IF(Register!$A223="","",TRIM(Register!$C223&amp;""))</f>
        <v/>
      </c>
      <c r="D223" s="21">
        <f>IF(Register!$A223="","",IF(Register!$D223="","",IF(ISNUMBER(Register!$D223),YEAR(Register!$D223)&amp;"-"&amp;TEXT(MONTH(Register!$D223),"00")&amp;"-"&amp;TEXT(DAY(Register!$D223),"00"),Register!$D223&amp;"")))</f>
        <v/>
      </c>
      <c r="E223">
        <f>IF(Register!$A223="","",IF(Register!$E223="","",Register!$E223))</f>
        <v/>
      </c>
      <c r="F223">
        <f>IF(Register!$A223="","",N(Register!$I223))</f>
        <v/>
      </c>
      <c r="G223">
        <f>IF(Register!$A223="","",IF(N(Register!$J223)&gt;=N(Register!$I223),"yes","no"))</f>
        <v/>
      </c>
    </row>
    <row r="224" spans="1:7">
      <c r="A224">
        <f>IF(Register!$A224="","",TRIM(Register!$A224))</f>
        <v/>
      </c>
      <c r="B224" s="21">
        <f>IF(Register!$A224="","",SUBSTITUTE(SUBSTITUTE(SUBSTITUTE(Register!$B224&amp;""," ",""),"-",""),"+",""))</f>
        <v/>
      </c>
      <c r="C224">
        <f>IF(Register!$A224="","",TRIM(Register!$C224&amp;""))</f>
        <v/>
      </c>
      <c r="D224" s="21">
        <f>IF(Register!$A224="","",IF(Register!$D224="","",IF(ISNUMBER(Register!$D224),YEAR(Register!$D224)&amp;"-"&amp;TEXT(MONTH(Register!$D224),"00")&amp;"-"&amp;TEXT(DAY(Register!$D224),"00"),Register!$D224&amp;"")))</f>
        <v/>
      </c>
      <c r="E224">
        <f>IF(Register!$A224="","",IF(Register!$E224="","",Register!$E224))</f>
        <v/>
      </c>
      <c r="F224">
        <f>IF(Register!$A224="","",N(Register!$I224))</f>
        <v/>
      </c>
      <c r="G224">
        <f>IF(Register!$A224="","",IF(N(Register!$J224)&gt;=N(Register!$I224),"yes","no"))</f>
        <v/>
      </c>
    </row>
    <row r="225" spans="1:7">
      <c r="A225">
        <f>IF(Register!$A225="","",TRIM(Register!$A225))</f>
        <v/>
      </c>
      <c r="B225" s="21">
        <f>IF(Register!$A225="","",SUBSTITUTE(SUBSTITUTE(SUBSTITUTE(Register!$B225&amp;""," ",""),"-",""),"+",""))</f>
        <v/>
      </c>
      <c r="C225">
        <f>IF(Register!$A225="","",TRIM(Register!$C225&amp;""))</f>
        <v/>
      </c>
      <c r="D225" s="21">
        <f>IF(Register!$A225="","",IF(Register!$D225="","",IF(ISNUMBER(Register!$D225),YEAR(Register!$D225)&amp;"-"&amp;TEXT(MONTH(Register!$D225),"00")&amp;"-"&amp;TEXT(DAY(Register!$D225),"00"),Register!$D225&amp;"")))</f>
        <v/>
      </c>
      <c r="E225">
        <f>IF(Register!$A225="","",IF(Register!$E225="","",Register!$E225))</f>
        <v/>
      </c>
      <c r="F225">
        <f>IF(Register!$A225="","",N(Register!$I225))</f>
        <v/>
      </c>
      <c r="G225">
        <f>IF(Register!$A225="","",IF(N(Register!$J225)&gt;=N(Register!$I225),"yes","no"))</f>
        <v/>
      </c>
    </row>
    <row r="226" spans="1:7">
      <c r="A226">
        <f>IF(Register!$A226="","",TRIM(Register!$A226))</f>
        <v/>
      </c>
      <c r="B226" s="21">
        <f>IF(Register!$A226="","",SUBSTITUTE(SUBSTITUTE(SUBSTITUTE(Register!$B226&amp;""," ",""),"-",""),"+",""))</f>
        <v/>
      </c>
      <c r="C226">
        <f>IF(Register!$A226="","",TRIM(Register!$C226&amp;""))</f>
        <v/>
      </c>
      <c r="D226" s="21">
        <f>IF(Register!$A226="","",IF(Register!$D226="","",IF(ISNUMBER(Register!$D226),YEAR(Register!$D226)&amp;"-"&amp;TEXT(MONTH(Register!$D226),"00")&amp;"-"&amp;TEXT(DAY(Register!$D226),"00"),Register!$D226&amp;"")))</f>
        <v/>
      </c>
      <c r="E226">
        <f>IF(Register!$A226="","",IF(Register!$E226="","",Register!$E226))</f>
        <v/>
      </c>
      <c r="F226">
        <f>IF(Register!$A226="","",N(Register!$I226))</f>
        <v/>
      </c>
      <c r="G226">
        <f>IF(Register!$A226="","",IF(N(Register!$J226)&gt;=N(Register!$I226),"yes","no"))</f>
        <v/>
      </c>
    </row>
    <row r="227" spans="1:7">
      <c r="A227">
        <f>IF(Register!$A227="","",TRIM(Register!$A227))</f>
        <v/>
      </c>
      <c r="B227" s="21">
        <f>IF(Register!$A227="","",SUBSTITUTE(SUBSTITUTE(SUBSTITUTE(Register!$B227&amp;""," ",""),"-",""),"+",""))</f>
        <v/>
      </c>
      <c r="C227">
        <f>IF(Register!$A227="","",TRIM(Register!$C227&amp;""))</f>
        <v/>
      </c>
      <c r="D227" s="21">
        <f>IF(Register!$A227="","",IF(Register!$D227="","",IF(ISNUMBER(Register!$D227),YEAR(Register!$D227)&amp;"-"&amp;TEXT(MONTH(Register!$D227),"00")&amp;"-"&amp;TEXT(DAY(Register!$D227),"00"),Register!$D227&amp;"")))</f>
        <v/>
      </c>
      <c r="E227">
        <f>IF(Register!$A227="","",IF(Register!$E227="","",Register!$E227))</f>
        <v/>
      </c>
      <c r="F227">
        <f>IF(Register!$A227="","",N(Register!$I227))</f>
        <v/>
      </c>
      <c r="G227">
        <f>IF(Register!$A227="","",IF(N(Register!$J227)&gt;=N(Register!$I227),"yes","no"))</f>
        <v/>
      </c>
    </row>
    <row r="228" spans="1:7">
      <c r="A228">
        <f>IF(Register!$A228="","",TRIM(Register!$A228))</f>
        <v/>
      </c>
      <c r="B228" s="21">
        <f>IF(Register!$A228="","",SUBSTITUTE(SUBSTITUTE(SUBSTITUTE(Register!$B228&amp;""," ",""),"-",""),"+",""))</f>
        <v/>
      </c>
      <c r="C228">
        <f>IF(Register!$A228="","",TRIM(Register!$C228&amp;""))</f>
        <v/>
      </c>
      <c r="D228" s="21">
        <f>IF(Register!$A228="","",IF(Register!$D228="","",IF(ISNUMBER(Register!$D228),YEAR(Register!$D228)&amp;"-"&amp;TEXT(MONTH(Register!$D228),"00")&amp;"-"&amp;TEXT(DAY(Register!$D228),"00"),Register!$D228&amp;"")))</f>
        <v/>
      </c>
      <c r="E228">
        <f>IF(Register!$A228="","",IF(Register!$E228="","",Register!$E228))</f>
        <v/>
      </c>
      <c r="F228">
        <f>IF(Register!$A228="","",N(Register!$I228))</f>
        <v/>
      </c>
      <c r="G228">
        <f>IF(Register!$A228="","",IF(N(Register!$J228)&gt;=N(Register!$I228),"yes","no"))</f>
        <v/>
      </c>
    </row>
    <row r="229" spans="1:7">
      <c r="A229">
        <f>IF(Register!$A229="","",TRIM(Register!$A229))</f>
        <v/>
      </c>
      <c r="B229" s="21">
        <f>IF(Register!$A229="","",SUBSTITUTE(SUBSTITUTE(SUBSTITUTE(Register!$B229&amp;""," ",""),"-",""),"+",""))</f>
        <v/>
      </c>
      <c r="C229">
        <f>IF(Register!$A229="","",TRIM(Register!$C229&amp;""))</f>
        <v/>
      </c>
      <c r="D229" s="21">
        <f>IF(Register!$A229="","",IF(Register!$D229="","",IF(ISNUMBER(Register!$D229),YEAR(Register!$D229)&amp;"-"&amp;TEXT(MONTH(Register!$D229),"00")&amp;"-"&amp;TEXT(DAY(Register!$D229),"00"),Register!$D229&amp;"")))</f>
        <v/>
      </c>
      <c r="E229">
        <f>IF(Register!$A229="","",IF(Register!$E229="","",Register!$E229))</f>
        <v/>
      </c>
      <c r="F229">
        <f>IF(Register!$A229="","",N(Register!$I229))</f>
        <v/>
      </c>
      <c r="G229">
        <f>IF(Register!$A229="","",IF(N(Register!$J229)&gt;=N(Register!$I229),"yes","no"))</f>
        <v/>
      </c>
    </row>
    <row r="230" spans="1:7">
      <c r="A230">
        <f>IF(Register!$A230="","",TRIM(Register!$A230))</f>
        <v/>
      </c>
      <c r="B230" s="21">
        <f>IF(Register!$A230="","",SUBSTITUTE(SUBSTITUTE(SUBSTITUTE(Register!$B230&amp;""," ",""),"-",""),"+",""))</f>
        <v/>
      </c>
      <c r="C230">
        <f>IF(Register!$A230="","",TRIM(Register!$C230&amp;""))</f>
        <v/>
      </c>
      <c r="D230" s="21">
        <f>IF(Register!$A230="","",IF(Register!$D230="","",IF(ISNUMBER(Register!$D230),YEAR(Register!$D230)&amp;"-"&amp;TEXT(MONTH(Register!$D230),"00")&amp;"-"&amp;TEXT(DAY(Register!$D230),"00"),Register!$D230&amp;"")))</f>
        <v/>
      </c>
      <c r="E230">
        <f>IF(Register!$A230="","",IF(Register!$E230="","",Register!$E230))</f>
        <v/>
      </c>
      <c r="F230">
        <f>IF(Register!$A230="","",N(Register!$I230))</f>
        <v/>
      </c>
      <c r="G230">
        <f>IF(Register!$A230="","",IF(N(Register!$J230)&gt;=N(Register!$I230),"yes","no"))</f>
        <v/>
      </c>
    </row>
    <row r="231" spans="1:7">
      <c r="A231">
        <f>IF(Register!$A231="","",TRIM(Register!$A231))</f>
        <v/>
      </c>
      <c r="B231" s="21">
        <f>IF(Register!$A231="","",SUBSTITUTE(SUBSTITUTE(SUBSTITUTE(Register!$B231&amp;""," ",""),"-",""),"+",""))</f>
        <v/>
      </c>
      <c r="C231">
        <f>IF(Register!$A231="","",TRIM(Register!$C231&amp;""))</f>
        <v/>
      </c>
      <c r="D231" s="21">
        <f>IF(Register!$A231="","",IF(Register!$D231="","",IF(ISNUMBER(Register!$D231),YEAR(Register!$D231)&amp;"-"&amp;TEXT(MONTH(Register!$D231),"00")&amp;"-"&amp;TEXT(DAY(Register!$D231),"00"),Register!$D231&amp;"")))</f>
        <v/>
      </c>
      <c r="E231">
        <f>IF(Register!$A231="","",IF(Register!$E231="","",Register!$E231))</f>
        <v/>
      </c>
      <c r="F231">
        <f>IF(Register!$A231="","",N(Register!$I231))</f>
        <v/>
      </c>
      <c r="G231">
        <f>IF(Register!$A231="","",IF(N(Register!$J231)&gt;=N(Register!$I231),"yes","no"))</f>
        <v/>
      </c>
    </row>
    <row r="232" spans="1:7">
      <c r="A232">
        <f>IF(Register!$A232="","",TRIM(Register!$A232))</f>
        <v/>
      </c>
      <c r="B232" s="21">
        <f>IF(Register!$A232="","",SUBSTITUTE(SUBSTITUTE(SUBSTITUTE(Register!$B232&amp;""," ",""),"-",""),"+",""))</f>
        <v/>
      </c>
      <c r="C232">
        <f>IF(Register!$A232="","",TRIM(Register!$C232&amp;""))</f>
        <v/>
      </c>
      <c r="D232" s="21">
        <f>IF(Register!$A232="","",IF(Register!$D232="","",IF(ISNUMBER(Register!$D232),YEAR(Register!$D232)&amp;"-"&amp;TEXT(MONTH(Register!$D232),"00")&amp;"-"&amp;TEXT(DAY(Register!$D232),"00"),Register!$D232&amp;"")))</f>
        <v/>
      </c>
      <c r="E232">
        <f>IF(Register!$A232="","",IF(Register!$E232="","",Register!$E232))</f>
        <v/>
      </c>
      <c r="F232">
        <f>IF(Register!$A232="","",N(Register!$I232))</f>
        <v/>
      </c>
      <c r="G232">
        <f>IF(Register!$A232="","",IF(N(Register!$J232)&gt;=N(Register!$I232),"yes","no"))</f>
        <v/>
      </c>
    </row>
    <row r="233" spans="1:7">
      <c r="A233">
        <f>IF(Register!$A233="","",TRIM(Register!$A233))</f>
        <v/>
      </c>
      <c r="B233" s="21">
        <f>IF(Register!$A233="","",SUBSTITUTE(SUBSTITUTE(SUBSTITUTE(Register!$B233&amp;""," ",""),"-",""),"+",""))</f>
        <v/>
      </c>
      <c r="C233">
        <f>IF(Register!$A233="","",TRIM(Register!$C233&amp;""))</f>
        <v/>
      </c>
      <c r="D233" s="21">
        <f>IF(Register!$A233="","",IF(Register!$D233="","",IF(ISNUMBER(Register!$D233),YEAR(Register!$D233)&amp;"-"&amp;TEXT(MONTH(Register!$D233),"00")&amp;"-"&amp;TEXT(DAY(Register!$D233),"00"),Register!$D233&amp;"")))</f>
        <v/>
      </c>
      <c r="E233">
        <f>IF(Register!$A233="","",IF(Register!$E233="","",Register!$E233))</f>
        <v/>
      </c>
      <c r="F233">
        <f>IF(Register!$A233="","",N(Register!$I233))</f>
        <v/>
      </c>
      <c r="G233">
        <f>IF(Register!$A233="","",IF(N(Register!$J233)&gt;=N(Register!$I233),"yes","no"))</f>
        <v/>
      </c>
    </row>
    <row r="234" spans="1:7">
      <c r="A234">
        <f>IF(Register!$A234="","",TRIM(Register!$A234))</f>
        <v/>
      </c>
      <c r="B234" s="21">
        <f>IF(Register!$A234="","",SUBSTITUTE(SUBSTITUTE(SUBSTITUTE(Register!$B234&amp;""," ",""),"-",""),"+",""))</f>
        <v/>
      </c>
      <c r="C234">
        <f>IF(Register!$A234="","",TRIM(Register!$C234&amp;""))</f>
        <v/>
      </c>
      <c r="D234" s="21">
        <f>IF(Register!$A234="","",IF(Register!$D234="","",IF(ISNUMBER(Register!$D234),YEAR(Register!$D234)&amp;"-"&amp;TEXT(MONTH(Register!$D234),"00")&amp;"-"&amp;TEXT(DAY(Register!$D234),"00"),Register!$D234&amp;"")))</f>
        <v/>
      </c>
      <c r="E234">
        <f>IF(Register!$A234="","",IF(Register!$E234="","",Register!$E234))</f>
        <v/>
      </c>
      <c r="F234">
        <f>IF(Register!$A234="","",N(Register!$I234))</f>
        <v/>
      </c>
      <c r="G234">
        <f>IF(Register!$A234="","",IF(N(Register!$J234)&gt;=N(Register!$I234),"yes","no"))</f>
        <v/>
      </c>
    </row>
    <row r="235" spans="1:7">
      <c r="A235">
        <f>IF(Register!$A235="","",TRIM(Register!$A235))</f>
        <v/>
      </c>
      <c r="B235" s="21">
        <f>IF(Register!$A235="","",SUBSTITUTE(SUBSTITUTE(SUBSTITUTE(Register!$B235&amp;""," ",""),"-",""),"+",""))</f>
        <v/>
      </c>
      <c r="C235">
        <f>IF(Register!$A235="","",TRIM(Register!$C235&amp;""))</f>
        <v/>
      </c>
      <c r="D235" s="21">
        <f>IF(Register!$A235="","",IF(Register!$D235="","",IF(ISNUMBER(Register!$D235),YEAR(Register!$D235)&amp;"-"&amp;TEXT(MONTH(Register!$D235),"00")&amp;"-"&amp;TEXT(DAY(Register!$D235),"00"),Register!$D235&amp;"")))</f>
        <v/>
      </c>
      <c r="E235">
        <f>IF(Register!$A235="","",IF(Register!$E235="","",Register!$E235))</f>
        <v/>
      </c>
      <c r="F235">
        <f>IF(Register!$A235="","",N(Register!$I235))</f>
        <v/>
      </c>
      <c r="G235">
        <f>IF(Register!$A235="","",IF(N(Register!$J235)&gt;=N(Register!$I235),"yes","no"))</f>
        <v/>
      </c>
    </row>
    <row r="236" spans="1:7">
      <c r="A236">
        <f>IF(Register!$A236="","",TRIM(Register!$A236))</f>
        <v/>
      </c>
      <c r="B236" s="21">
        <f>IF(Register!$A236="","",SUBSTITUTE(SUBSTITUTE(SUBSTITUTE(Register!$B236&amp;""," ",""),"-",""),"+",""))</f>
        <v/>
      </c>
      <c r="C236">
        <f>IF(Register!$A236="","",TRIM(Register!$C236&amp;""))</f>
        <v/>
      </c>
      <c r="D236" s="21">
        <f>IF(Register!$A236="","",IF(Register!$D236="","",IF(ISNUMBER(Register!$D236),YEAR(Register!$D236)&amp;"-"&amp;TEXT(MONTH(Register!$D236),"00")&amp;"-"&amp;TEXT(DAY(Register!$D236),"00"),Register!$D236&amp;"")))</f>
        <v/>
      </c>
      <c r="E236">
        <f>IF(Register!$A236="","",IF(Register!$E236="","",Register!$E236))</f>
        <v/>
      </c>
      <c r="F236">
        <f>IF(Register!$A236="","",N(Register!$I236))</f>
        <v/>
      </c>
      <c r="G236">
        <f>IF(Register!$A236="","",IF(N(Register!$J236)&gt;=N(Register!$I236),"yes","no"))</f>
        <v/>
      </c>
    </row>
    <row r="237" spans="1:7">
      <c r="A237">
        <f>IF(Register!$A237="","",TRIM(Register!$A237))</f>
        <v/>
      </c>
      <c r="B237" s="21">
        <f>IF(Register!$A237="","",SUBSTITUTE(SUBSTITUTE(SUBSTITUTE(Register!$B237&amp;""," ",""),"-",""),"+",""))</f>
        <v/>
      </c>
      <c r="C237">
        <f>IF(Register!$A237="","",TRIM(Register!$C237&amp;""))</f>
        <v/>
      </c>
      <c r="D237" s="21">
        <f>IF(Register!$A237="","",IF(Register!$D237="","",IF(ISNUMBER(Register!$D237),YEAR(Register!$D237)&amp;"-"&amp;TEXT(MONTH(Register!$D237),"00")&amp;"-"&amp;TEXT(DAY(Register!$D237),"00"),Register!$D237&amp;"")))</f>
        <v/>
      </c>
      <c r="E237">
        <f>IF(Register!$A237="","",IF(Register!$E237="","",Register!$E237))</f>
        <v/>
      </c>
      <c r="F237">
        <f>IF(Register!$A237="","",N(Register!$I237))</f>
        <v/>
      </c>
      <c r="G237">
        <f>IF(Register!$A237="","",IF(N(Register!$J237)&gt;=N(Register!$I237),"yes","no"))</f>
        <v/>
      </c>
    </row>
    <row r="238" spans="1:7">
      <c r="A238">
        <f>IF(Register!$A238="","",TRIM(Register!$A238))</f>
        <v/>
      </c>
      <c r="B238" s="21">
        <f>IF(Register!$A238="","",SUBSTITUTE(SUBSTITUTE(SUBSTITUTE(Register!$B238&amp;""," ",""),"-",""),"+",""))</f>
        <v/>
      </c>
      <c r="C238">
        <f>IF(Register!$A238="","",TRIM(Register!$C238&amp;""))</f>
        <v/>
      </c>
      <c r="D238" s="21">
        <f>IF(Register!$A238="","",IF(Register!$D238="","",IF(ISNUMBER(Register!$D238),YEAR(Register!$D238)&amp;"-"&amp;TEXT(MONTH(Register!$D238),"00")&amp;"-"&amp;TEXT(DAY(Register!$D238),"00"),Register!$D238&amp;"")))</f>
        <v/>
      </c>
      <c r="E238">
        <f>IF(Register!$A238="","",IF(Register!$E238="","",Register!$E238))</f>
        <v/>
      </c>
      <c r="F238">
        <f>IF(Register!$A238="","",N(Register!$I238))</f>
        <v/>
      </c>
      <c r="G238">
        <f>IF(Register!$A238="","",IF(N(Register!$J238)&gt;=N(Register!$I238),"yes","no"))</f>
        <v/>
      </c>
    </row>
    <row r="239" spans="1:7">
      <c r="A239">
        <f>IF(Register!$A239="","",TRIM(Register!$A239))</f>
        <v/>
      </c>
      <c r="B239" s="21">
        <f>IF(Register!$A239="","",SUBSTITUTE(SUBSTITUTE(SUBSTITUTE(Register!$B239&amp;""," ",""),"-",""),"+",""))</f>
        <v/>
      </c>
      <c r="C239">
        <f>IF(Register!$A239="","",TRIM(Register!$C239&amp;""))</f>
        <v/>
      </c>
      <c r="D239" s="21">
        <f>IF(Register!$A239="","",IF(Register!$D239="","",IF(ISNUMBER(Register!$D239),YEAR(Register!$D239)&amp;"-"&amp;TEXT(MONTH(Register!$D239),"00")&amp;"-"&amp;TEXT(DAY(Register!$D239),"00"),Register!$D239&amp;"")))</f>
        <v/>
      </c>
      <c r="E239">
        <f>IF(Register!$A239="","",IF(Register!$E239="","",Register!$E239))</f>
        <v/>
      </c>
      <c r="F239">
        <f>IF(Register!$A239="","",N(Register!$I239))</f>
        <v/>
      </c>
      <c r="G239">
        <f>IF(Register!$A239="","",IF(N(Register!$J239)&gt;=N(Register!$I239),"yes","no"))</f>
        <v/>
      </c>
    </row>
    <row r="240" spans="1:7">
      <c r="A240">
        <f>IF(Register!$A240="","",TRIM(Register!$A240))</f>
        <v/>
      </c>
      <c r="B240" s="21">
        <f>IF(Register!$A240="","",SUBSTITUTE(SUBSTITUTE(SUBSTITUTE(Register!$B240&amp;""," ",""),"-",""),"+",""))</f>
        <v/>
      </c>
      <c r="C240">
        <f>IF(Register!$A240="","",TRIM(Register!$C240&amp;""))</f>
        <v/>
      </c>
      <c r="D240" s="21">
        <f>IF(Register!$A240="","",IF(Register!$D240="","",IF(ISNUMBER(Register!$D240),YEAR(Register!$D240)&amp;"-"&amp;TEXT(MONTH(Register!$D240),"00")&amp;"-"&amp;TEXT(DAY(Register!$D240),"00"),Register!$D240&amp;"")))</f>
        <v/>
      </c>
      <c r="E240">
        <f>IF(Register!$A240="","",IF(Register!$E240="","",Register!$E240))</f>
        <v/>
      </c>
      <c r="F240">
        <f>IF(Register!$A240="","",N(Register!$I240))</f>
        <v/>
      </c>
      <c r="G240">
        <f>IF(Register!$A240="","",IF(N(Register!$J240)&gt;=N(Register!$I240),"yes","no"))</f>
        <v/>
      </c>
    </row>
    <row r="241" spans="1:7">
      <c r="A241">
        <f>IF(Register!$A241="","",TRIM(Register!$A241))</f>
        <v/>
      </c>
      <c r="B241" s="21">
        <f>IF(Register!$A241="","",SUBSTITUTE(SUBSTITUTE(SUBSTITUTE(Register!$B241&amp;""," ",""),"-",""),"+",""))</f>
        <v/>
      </c>
      <c r="C241">
        <f>IF(Register!$A241="","",TRIM(Register!$C241&amp;""))</f>
        <v/>
      </c>
      <c r="D241" s="21">
        <f>IF(Register!$A241="","",IF(Register!$D241="","",IF(ISNUMBER(Register!$D241),YEAR(Register!$D241)&amp;"-"&amp;TEXT(MONTH(Register!$D241),"00")&amp;"-"&amp;TEXT(DAY(Register!$D241),"00"),Register!$D241&amp;"")))</f>
        <v/>
      </c>
      <c r="E241">
        <f>IF(Register!$A241="","",IF(Register!$E241="","",Register!$E241))</f>
        <v/>
      </c>
      <c r="F241">
        <f>IF(Register!$A241="","",N(Register!$I241))</f>
        <v/>
      </c>
      <c r="G241">
        <f>IF(Register!$A241="","",IF(N(Register!$J241)&gt;=N(Register!$I241),"yes","no"))</f>
        <v/>
      </c>
    </row>
    <row r="242" spans="1:7">
      <c r="A242">
        <f>IF(Register!$A242="","",TRIM(Register!$A242))</f>
        <v/>
      </c>
      <c r="B242" s="21">
        <f>IF(Register!$A242="","",SUBSTITUTE(SUBSTITUTE(SUBSTITUTE(Register!$B242&amp;""," ",""),"-",""),"+",""))</f>
        <v/>
      </c>
      <c r="C242">
        <f>IF(Register!$A242="","",TRIM(Register!$C242&amp;""))</f>
        <v/>
      </c>
      <c r="D242" s="21">
        <f>IF(Register!$A242="","",IF(Register!$D242="","",IF(ISNUMBER(Register!$D242),YEAR(Register!$D242)&amp;"-"&amp;TEXT(MONTH(Register!$D242),"00")&amp;"-"&amp;TEXT(DAY(Register!$D242),"00"),Register!$D242&amp;"")))</f>
        <v/>
      </c>
      <c r="E242">
        <f>IF(Register!$A242="","",IF(Register!$E242="","",Register!$E242))</f>
        <v/>
      </c>
      <c r="F242">
        <f>IF(Register!$A242="","",N(Register!$I242))</f>
        <v/>
      </c>
      <c r="G242">
        <f>IF(Register!$A242="","",IF(N(Register!$J242)&gt;=N(Register!$I242),"yes","no"))</f>
        <v/>
      </c>
    </row>
    <row r="243" spans="1:7">
      <c r="A243">
        <f>IF(Register!$A243="","",TRIM(Register!$A243))</f>
        <v/>
      </c>
      <c r="B243" s="21">
        <f>IF(Register!$A243="","",SUBSTITUTE(SUBSTITUTE(SUBSTITUTE(Register!$B243&amp;""," ",""),"-",""),"+",""))</f>
        <v/>
      </c>
      <c r="C243">
        <f>IF(Register!$A243="","",TRIM(Register!$C243&amp;""))</f>
        <v/>
      </c>
      <c r="D243" s="21">
        <f>IF(Register!$A243="","",IF(Register!$D243="","",IF(ISNUMBER(Register!$D243),YEAR(Register!$D243)&amp;"-"&amp;TEXT(MONTH(Register!$D243),"00")&amp;"-"&amp;TEXT(DAY(Register!$D243),"00"),Register!$D243&amp;"")))</f>
        <v/>
      </c>
      <c r="E243">
        <f>IF(Register!$A243="","",IF(Register!$E243="","",Register!$E243))</f>
        <v/>
      </c>
      <c r="F243">
        <f>IF(Register!$A243="","",N(Register!$I243))</f>
        <v/>
      </c>
      <c r="G243">
        <f>IF(Register!$A243="","",IF(N(Register!$J243)&gt;=N(Register!$I243),"yes","no"))</f>
        <v/>
      </c>
    </row>
    <row r="244" spans="1:7">
      <c r="A244">
        <f>IF(Register!$A244="","",TRIM(Register!$A244))</f>
        <v/>
      </c>
      <c r="B244" s="21">
        <f>IF(Register!$A244="","",SUBSTITUTE(SUBSTITUTE(SUBSTITUTE(Register!$B244&amp;""," ",""),"-",""),"+",""))</f>
        <v/>
      </c>
      <c r="C244">
        <f>IF(Register!$A244="","",TRIM(Register!$C244&amp;""))</f>
        <v/>
      </c>
      <c r="D244" s="21">
        <f>IF(Register!$A244="","",IF(Register!$D244="","",IF(ISNUMBER(Register!$D244),YEAR(Register!$D244)&amp;"-"&amp;TEXT(MONTH(Register!$D244),"00")&amp;"-"&amp;TEXT(DAY(Register!$D244),"00"),Register!$D244&amp;"")))</f>
        <v/>
      </c>
      <c r="E244">
        <f>IF(Register!$A244="","",IF(Register!$E244="","",Register!$E244))</f>
        <v/>
      </c>
      <c r="F244">
        <f>IF(Register!$A244="","",N(Register!$I244))</f>
        <v/>
      </c>
      <c r="G244">
        <f>IF(Register!$A244="","",IF(N(Register!$J244)&gt;=N(Register!$I244),"yes","no"))</f>
        <v/>
      </c>
    </row>
    <row r="245" spans="1:7">
      <c r="A245">
        <f>IF(Register!$A245="","",TRIM(Register!$A245))</f>
        <v/>
      </c>
      <c r="B245" s="21">
        <f>IF(Register!$A245="","",SUBSTITUTE(SUBSTITUTE(SUBSTITUTE(Register!$B245&amp;""," ",""),"-",""),"+",""))</f>
        <v/>
      </c>
      <c r="C245">
        <f>IF(Register!$A245="","",TRIM(Register!$C245&amp;""))</f>
        <v/>
      </c>
      <c r="D245" s="21">
        <f>IF(Register!$A245="","",IF(Register!$D245="","",IF(ISNUMBER(Register!$D245),YEAR(Register!$D245)&amp;"-"&amp;TEXT(MONTH(Register!$D245),"00")&amp;"-"&amp;TEXT(DAY(Register!$D245),"00"),Register!$D245&amp;"")))</f>
        <v/>
      </c>
      <c r="E245">
        <f>IF(Register!$A245="","",IF(Register!$E245="","",Register!$E245))</f>
        <v/>
      </c>
      <c r="F245">
        <f>IF(Register!$A245="","",N(Register!$I245))</f>
        <v/>
      </c>
      <c r="G245">
        <f>IF(Register!$A245="","",IF(N(Register!$J245)&gt;=N(Register!$I245),"yes","no"))</f>
        <v/>
      </c>
    </row>
    <row r="246" spans="1:7">
      <c r="A246">
        <f>IF(Register!$A246="","",TRIM(Register!$A246))</f>
        <v/>
      </c>
      <c r="B246" s="21">
        <f>IF(Register!$A246="","",SUBSTITUTE(SUBSTITUTE(SUBSTITUTE(Register!$B246&amp;""," ",""),"-",""),"+",""))</f>
        <v/>
      </c>
      <c r="C246">
        <f>IF(Register!$A246="","",TRIM(Register!$C246&amp;""))</f>
        <v/>
      </c>
      <c r="D246" s="21">
        <f>IF(Register!$A246="","",IF(Register!$D246="","",IF(ISNUMBER(Register!$D246),YEAR(Register!$D246)&amp;"-"&amp;TEXT(MONTH(Register!$D246),"00")&amp;"-"&amp;TEXT(DAY(Register!$D246),"00"),Register!$D246&amp;"")))</f>
        <v/>
      </c>
      <c r="E246">
        <f>IF(Register!$A246="","",IF(Register!$E246="","",Register!$E246))</f>
        <v/>
      </c>
      <c r="F246">
        <f>IF(Register!$A246="","",N(Register!$I246))</f>
        <v/>
      </c>
      <c r="G246">
        <f>IF(Register!$A246="","",IF(N(Register!$J246)&gt;=N(Register!$I246),"yes","no"))</f>
        <v/>
      </c>
    </row>
    <row r="247" spans="1:7">
      <c r="A247">
        <f>IF(Register!$A247="","",TRIM(Register!$A247))</f>
        <v/>
      </c>
      <c r="B247" s="21">
        <f>IF(Register!$A247="","",SUBSTITUTE(SUBSTITUTE(SUBSTITUTE(Register!$B247&amp;""," ",""),"-",""),"+",""))</f>
        <v/>
      </c>
      <c r="C247">
        <f>IF(Register!$A247="","",TRIM(Register!$C247&amp;""))</f>
        <v/>
      </c>
      <c r="D247" s="21">
        <f>IF(Register!$A247="","",IF(Register!$D247="","",IF(ISNUMBER(Register!$D247),YEAR(Register!$D247)&amp;"-"&amp;TEXT(MONTH(Register!$D247),"00")&amp;"-"&amp;TEXT(DAY(Register!$D247),"00"),Register!$D247&amp;"")))</f>
        <v/>
      </c>
      <c r="E247">
        <f>IF(Register!$A247="","",IF(Register!$E247="","",Register!$E247))</f>
        <v/>
      </c>
      <c r="F247">
        <f>IF(Register!$A247="","",N(Register!$I247))</f>
        <v/>
      </c>
      <c r="G247">
        <f>IF(Register!$A247="","",IF(N(Register!$J247)&gt;=N(Register!$I247),"yes","no"))</f>
        <v/>
      </c>
    </row>
    <row r="248" spans="1:7">
      <c r="A248">
        <f>IF(Register!$A248="","",TRIM(Register!$A248))</f>
        <v/>
      </c>
      <c r="B248" s="21">
        <f>IF(Register!$A248="","",SUBSTITUTE(SUBSTITUTE(SUBSTITUTE(Register!$B248&amp;""," ",""),"-",""),"+",""))</f>
        <v/>
      </c>
      <c r="C248">
        <f>IF(Register!$A248="","",TRIM(Register!$C248&amp;""))</f>
        <v/>
      </c>
      <c r="D248" s="21">
        <f>IF(Register!$A248="","",IF(Register!$D248="","",IF(ISNUMBER(Register!$D248),YEAR(Register!$D248)&amp;"-"&amp;TEXT(MONTH(Register!$D248),"00")&amp;"-"&amp;TEXT(DAY(Register!$D248),"00"),Register!$D248&amp;"")))</f>
        <v/>
      </c>
      <c r="E248">
        <f>IF(Register!$A248="","",IF(Register!$E248="","",Register!$E248))</f>
        <v/>
      </c>
      <c r="F248">
        <f>IF(Register!$A248="","",N(Register!$I248))</f>
        <v/>
      </c>
      <c r="G248">
        <f>IF(Register!$A248="","",IF(N(Register!$J248)&gt;=N(Register!$I248),"yes","no"))</f>
        <v/>
      </c>
    </row>
    <row r="249" spans="1:7">
      <c r="A249">
        <f>IF(Register!$A249="","",TRIM(Register!$A249))</f>
        <v/>
      </c>
      <c r="B249" s="21">
        <f>IF(Register!$A249="","",SUBSTITUTE(SUBSTITUTE(SUBSTITUTE(Register!$B249&amp;""," ",""),"-",""),"+",""))</f>
        <v/>
      </c>
      <c r="C249">
        <f>IF(Register!$A249="","",TRIM(Register!$C249&amp;""))</f>
        <v/>
      </c>
      <c r="D249" s="21">
        <f>IF(Register!$A249="","",IF(Register!$D249="","",IF(ISNUMBER(Register!$D249),YEAR(Register!$D249)&amp;"-"&amp;TEXT(MONTH(Register!$D249),"00")&amp;"-"&amp;TEXT(DAY(Register!$D249),"00"),Register!$D249&amp;"")))</f>
        <v/>
      </c>
      <c r="E249">
        <f>IF(Register!$A249="","",IF(Register!$E249="","",Register!$E249))</f>
        <v/>
      </c>
      <c r="F249">
        <f>IF(Register!$A249="","",N(Register!$I249))</f>
        <v/>
      </c>
      <c r="G249">
        <f>IF(Register!$A249="","",IF(N(Register!$J249)&gt;=N(Register!$I249),"yes","no"))</f>
        <v/>
      </c>
    </row>
    <row r="250" spans="1:7">
      <c r="A250">
        <f>IF(Register!$A250="","",TRIM(Register!$A250))</f>
        <v/>
      </c>
      <c r="B250" s="21">
        <f>IF(Register!$A250="","",SUBSTITUTE(SUBSTITUTE(SUBSTITUTE(Register!$B250&amp;""," ",""),"-",""),"+",""))</f>
        <v/>
      </c>
      <c r="C250">
        <f>IF(Register!$A250="","",TRIM(Register!$C250&amp;""))</f>
        <v/>
      </c>
      <c r="D250" s="21">
        <f>IF(Register!$A250="","",IF(Register!$D250="","",IF(ISNUMBER(Register!$D250),YEAR(Register!$D250)&amp;"-"&amp;TEXT(MONTH(Register!$D250),"00")&amp;"-"&amp;TEXT(DAY(Register!$D250),"00"),Register!$D250&amp;"")))</f>
        <v/>
      </c>
      <c r="E250">
        <f>IF(Register!$A250="","",IF(Register!$E250="","",Register!$E250))</f>
        <v/>
      </c>
      <c r="F250">
        <f>IF(Register!$A250="","",N(Register!$I250))</f>
        <v/>
      </c>
      <c r="G250">
        <f>IF(Register!$A250="","",IF(N(Register!$J250)&gt;=N(Register!$I250),"yes","no"))</f>
        <v/>
      </c>
    </row>
    <row r="251" spans="1:7">
      <c r="A251">
        <f>IF(Register!$A251="","",TRIM(Register!$A251))</f>
        <v/>
      </c>
      <c r="B251" s="21">
        <f>IF(Register!$A251="","",SUBSTITUTE(SUBSTITUTE(SUBSTITUTE(Register!$B251&amp;""," ",""),"-",""),"+",""))</f>
        <v/>
      </c>
      <c r="C251">
        <f>IF(Register!$A251="","",TRIM(Register!$C251&amp;""))</f>
        <v/>
      </c>
      <c r="D251" s="21">
        <f>IF(Register!$A251="","",IF(Register!$D251="","",IF(ISNUMBER(Register!$D251),YEAR(Register!$D251)&amp;"-"&amp;TEXT(MONTH(Register!$D251),"00")&amp;"-"&amp;TEXT(DAY(Register!$D251),"00"),Register!$D251&amp;"")))</f>
        <v/>
      </c>
      <c r="E251">
        <f>IF(Register!$A251="","",IF(Register!$E251="","",Register!$E251))</f>
        <v/>
      </c>
      <c r="F251">
        <f>IF(Register!$A251="","",N(Register!$I251))</f>
        <v/>
      </c>
      <c r="G251">
        <f>IF(Register!$A251="","",IF(N(Register!$J251)&gt;=N(Register!$I251),"yes","no"))</f>
        <v/>
      </c>
    </row>
    <row r="252" spans="1:7">
      <c r="A252">
        <f>IF(Register!$A252="","",TRIM(Register!$A252))</f>
        <v/>
      </c>
      <c r="B252" s="21">
        <f>IF(Register!$A252="","",SUBSTITUTE(SUBSTITUTE(SUBSTITUTE(Register!$B252&amp;""," ",""),"-",""),"+",""))</f>
        <v/>
      </c>
      <c r="C252">
        <f>IF(Register!$A252="","",TRIM(Register!$C252&amp;""))</f>
        <v/>
      </c>
      <c r="D252" s="21">
        <f>IF(Register!$A252="","",IF(Register!$D252="","",IF(ISNUMBER(Register!$D252),YEAR(Register!$D252)&amp;"-"&amp;TEXT(MONTH(Register!$D252),"00")&amp;"-"&amp;TEXT(DAY(Register!$D252),"00"),Register!$D252&amp;"")))</f>
        <v/>
      </c>
      <c r="E252">
        <f>IF(Register!$A252="","",IF(Register!$E252="","",Register!$E252))</f>
        <v/>
      </c>
      <c r="F252">
        <f>IF(Register!$A252="","",N(Register!$I252))</f>
        <v/>
      </c>
      <c r="G252">
        <f>IF(Register!$A252="","",IF(N(Register!$J252)&gt;=N(Register!$I252),"yes","no"))</f>
        <v/>
      </c>
    </row>
    <row r="253" spans="1:7">
      <c r="A253">
        <f>IF(Register!$A253="","",TRIM(Register!$A253))</f>
        <v/>
      </c>
      <c r="B253" s="21">
        <f>IF(Register!$A253="","",SUBSTITUTE(SUBSTITUTE(SUBSTITUTE(Register!$B253&amp;""," ",""),"-",""),"+",""))</f>
        <v/>
      </c>
      <c r="C253">
        <f>IF(Register!$A253="","",TRIM(Register!$C253&amp;""))</f>
        <v/>
      </c>
      <c r="D253" s="21">
        <f>IF(Register!$A253="","",IF(Register!$D253="","",IF(ISNUMBER(Register!$D253),YEAR(Register!$D253)&amp;"-"&amp;TEXT(MONTH(Register!$D253),"00")&amp;"-"&amp;TEXT(DAY(Register!$D253),"00"),Register!$D253&amp;"")))</f>
        <v/>
      </c>
      <c r="E253">
        <f>IF(Register!$A253="","",IF(Register!$E253="","",Register!$E253))</f>
        <v/>
      </c>
      <c r="F253">
        <f>IF(Register!$A253="","",N(Register!$I253))</f>
        <v/>
      </c>
      <c r="G253">
        <f>IF(Register!$A253="","",IF(N(Register!$J253)&gt;=N(Register!$I253),"yes","no"))</f>
        <v/>
      </c>
    </row>
    <row r="254" spans="1:7">
      <c r="A254">
        <f>IF(Register!$A254="","",TRIM(Register!$A254))</f>
        <v/>
      </c>
      <c r="B254" s="21">
        <f>IF(Register!$A254="","",SUBSTITUTE(SUBSTITUTE(SUBSTITUTE(Register!$B254&amp;""," ",""),"-",""),"+",""))</f>
        <v/>
      </c>
      <c r="C254">
        <f>IF(Register!$A254="","",TRIM(Register!$C254&amp;""))</f>
        <v/>
      </c>
      <c r="D254" s="21">
        <f>IF(Register!$A254="","",IF(Register!$D254="","",IF(ISNUMBER(Register!$D254),YEAR(Register!$D254)&amp;"-"&amp;TEXT(MONTH(Register!$D254),"00")&amp;"-"&amp;TEXT(DAY(Register!$D254),"00"),Register!$D254&amp;"")))</f>
        <v/>
      </c>
      <c r="E254">
        <f>IF(Register!$A254="","",IF(Register!$E254="","",Register!$E254))</f>
        <v/>
      </c>
      <c r="F254">
        <f>IF(Register!$A254="","",N(Register!$I254))</f>
        <v/>
      </c>
      <c r="G254">
        <f>IF(Register!$A254="","",IF(N(Register!$J254)&gt;=N(Register!$I254),"yes","no"))</f>
        <v/>
      </c>
    </row>
    <row r="255" spans="1:7">
      <c r="A255">
        <f>IF(Register!$A255="","",TRIM(Register!$A255))</f>
        <v/>
      </c>
      <c r="B255" s="21">
        <f>IF(Register!$A255="","",SUBSTITUTE(SUBSTITUTE(SUBSTITUTE(Register!$B255&amp;""," ",""),"-",""),"+",""))</f>
        <v/>
      </c>
      <c r="C255">
        <f>IF(Register!$A255="","",TRIM(Register!$C255&amp;""))</f>
        <v/>
      </c>
      <c r="D255" s="21">
        <f>IF(Register!$A255="","",IF(Register!$D255="","",IF(ISNUMBER(Register!$D255),YEAR(Register!$D255)&amp;"-"&amp;TEXT(MONTH(Register!$D255),"00")&amp;"-"&amp;TEXT(DAY(Register!$D255),"00"),Register!$D255&amp;"")))</f>
        <v/>
      </c>
      <c r="E255">
        <f>IF(Register!$A255="","",IF(Register!$E255="","",Register!$E255))</f>
        <v/>
      </c>
      <c r="F255">
        <f>IF(Register!$A255="","",N(Register!$I255))</f>
        <v/>
      </c>
      <c r="G255">
        <f>IF(Register!$A255="","",IF(N(Register!$J255)&gt;=N(Register!$I255),"yes","no"))</f>
        <v/>
      </c>
    </row>
    <row r="256" spans="1:7">
      <c r="A256">
        <f>IF(Register!$A256="","",TRIM(Register!$A256))</f>
        <v/>
      </c>
      <c r="B256" s="21">
        <f>IF(Register!$A256="","",SUBSTITUTE(SUBSTITUTE(SUBSTITUTE(Register!$B256&amp;""," ",""),"-",""),"+",""))</f>
        <v/>
      </c>
      <c r="C256">
        <f>IF(Register!$A256="","",TRIM(Register!$C256&amp;""))</f>
        <v/>
      </c>
      <c r="D256" s="21">
        <f>IF(Register!$A256="","",IF(Register!$D256="","",IF(ISNUMBER(Register!$D256),YEAR(Register!$D256)&amp;"-"&amp;TEXT(MONTH(Register!$D256),"00")&amp;"-"&amp;TEXT(DAY(Register!$D256),"00"),Register!$D256&amp;"")))</f>
        <v/>
      </c>
      <c r="E256">
        <f>IF(Register!$A256="","",IF(Register!$E256="","",Register!$E256))</f>
        <v/>
      </c>
      <c r="F256">
        <f>IF(Register!$A256="","",N(Register!$I256))</f>
        <v/>
      </c>
      <c r="G256">
        <f>IF(Register!$A256="","",IF(N(Register!$J256)&gt;=N(Register!$I256),"yes","no"))</f>
        <v/>
      </c>
    </row>
    <row r="257" spans="1:7">
      <c r="A257">
        <f>IF(Register!$A257="","",TRIM(Register!$A257))</f>
        <v/>
      </c>
      <c r="B257" s="21">
        <f>IF(Register!$A257="","",SUBSTITUTE(SUBSTITUTE(SUBSTITUTE(Register!$B257&amp;""," ",""),"-",""),"+",""))</f>
        <v/>
      </c>
      <c r="C257">
        <f>IF(Register!$A257="","",TRIM(Register!$C257&amp;""))</f>
        <v/>
      </c>
      <c r="D257" s="21">
        <f>IF(Register!$A257="","",IF(Register!$D257="","",IF(ISNUMBER(Register!$D257),YEAR(Register!$D257)&amp;"-"&amp;TEXT(MONTH(Register!$D257),"00")&amp;"-"&amp;TEXT(DAY(Register!$D257),"00"),Register!$D257&amp;"")))</f>
        <v/>
      </c>
      <c r="E257">
        <f>IF(Register!$A257="","",IF(Register!$E257="","",Register!$E257))</f>
        <v/>
      </c>
      <c r="F257">
        <f>IF(Register!$A257="","",N(Register!$I257))</f>
        <v/>
      </c>
      <c r="G257">
        <f>IF(Register!$A257="","",IF(N(Register!$J257)&gt;=N(Register!$I257),"yes","no"))</f>
        <v/>
      </c>
    </row>
    <row r="258" spans="1:7">
      <c r="A258">
        <f>IF(Register!$A258="","",TRIM(Register!$A258))</f>
        <v/>
      </c>
      <c r="B258" s="21">
        <f>IF(Register!$A258="","",SUBSTITUTE(SUBSTITUTE(SUBSTITUTE(Register!$B258&amp;""," ",""),"-",""),"+",""))</f>
        <v/>
      </c>
      <c r="C258">
        <f>IF(Register!$A258="","",TRIM(Register!$C258&amp;""))</f>
        <v/>
      </c>
      <c r="D258" s="21">
        <f>IF(Register!$A258="","",IF(Register!$D258="","",IF(ISNUMBER(Register!$D258),YEAR(Register!$D258)&amp;"-"&amp;TEXT(MONTH(Register!$D258),"00")&amp;"-"&amp;TEXT(DAY(Register!$D258),"00"),Register!$D258&amp;"")))</f>
        <v/>
      </c>
      <c r="E258">
        <f>IF(Register!$A258="","",IF(Register!$E258="","",Register!$E258))</f>
        <v/>
      </c>
      <c r="F258">
        <f>IF(Register!$A258="","",N(Register!$I258))</f>
        <v/>
      </c>
      <c r="G258">
        <f>IF(Register!$A258="","",IF(N(Register!$J258)&gt;=N(Register!$I258),"yes","no"))</f>
        <v/>
      </c>
    </row>
    <row r="259" spans="1:7">
      <c r="A259">
        <f>IF(Register!$A259="","",TRIM(Register!$A259))</f>
        <v/>
      </c>
      <c r="B259" s="21">
        <f>IF(Register!$A259="","",SUBSTITUTE(SUBSTITUTE(SUBSTITUTE(Register!$B259&amp;""," ",""),"-",""),"+",""))</f>
        <v/>
      </c>
      <c r="C259">
        <f>IF(Register!$A259="","",TRIM(Register!$C259&amp;""))</f>
        <v/>
      </c>
      <c r="D259" s="21">
        <f>IF(Register!$A259="","",IF(Register!$D259="","",IF(ISNUMBER(Register!$D259),YEAR(Register!$D259)&amp;"-"&amp;TEXT(MONTH(Register!$D259),"00")&amp;"-"&amp;TEXT(DAY(Register!$D259),"00"),Register!$D259&amp;"")))</f>
        <v/>
      </c>
      <c r="E259">
        <f>IF(Register!$A259="","",IF(Register!$E259="","",Register!$E259))</f>
        <v/>
      </c>
      <c r="F259">
        <f>IF(Register!$A259="","",N(Register!$I259))</f>
        <v/>
      </c>
      <c r="G259">
        <f>IF(Register!$A259="","",IF(N(Register!$J259)&gt;=N(Register!$I259),"yes","no"))</f>
        <v/>
      </c>
    </row>
    <row r="260" spans="1:7">
      <c r="A260">
        <f>IF(Register!$A260="","",TRIM(Register!$A260))</f>
        <v/>
      </c>
      <c r="B260" s="21">
        <f>IF(Register!$A260="","",SUBSTITUTE(SUBSTITUTE(SUBSTITUTE(Register!$B260&amp;""," ",""),"-",""),"+",""))</f>
        <v/>
      </c>
      <c r="C260">
        <f>IF(Register!$A260="","",TRIM(Register!$C260&amp;""))</f>
        <v/>
      </c>
      <c r="D260" s="21">
        <f>IF(Register!$A260="","",IF(Register!$D260="","",IF(ISNUMBER(Register!$D260),YEAR(Register!$D260)&amp;"-"&amp;TEXT(MONTH(Register!$D260),"00")&amp;"-"&amp;TEXT(DAY(Register!$D260),"00"),Register!$D260&amp;"")))</f>
        <v/>
      </c>
      <c r="E260">
        <f>IF(Register!$A260="","",IF(Register!$E260="","",Register!$E260))</f>
        <v/>
      </c>
      <c r="F260">
        <f>IF(Register!$A260="","",N(Register!$I260))</f>
        <v/>
      </c>
      <c r="G260">
        <f>IF(Register!$A260="","",IF(N(Register!$J260)&gt;=N(Register!$I260),"yes","no"))</f>
        <v/>
      </c>
    </row>
    <row r="261" spans="1:7">
      <c r="A261">
        <f>IF(Register!$A261="","",TRIM(Register!$A261))</f>
        <v/>
      </c>
      <c r="B261" s="21">
        <f>IF(Register!$A261="","",SUBSTITUTE(SUBSTITUTE(SUBSTITUTE(Register!$B261&amp;""," ",""),"-",""),"+",""))</f>
        <v/>
      </c>
      <c r="C261">
        <f>IF(Register!$A261="","",TRIM(Register!$C261&amp;""))</f>
        <v/>
      </c>
      <c r="D261" s="21">
        <f>IF(Register!$A261="","",IF(Register!$D261="","",IF(ISNUMBER(Register!$D261),YEAR(Register!$D261)&amp;"-"&amp;TEXT(MONTH(Register!$D261),"00")&amp;"-"&amp;TEXT(DAY(Register!$D261),"00"),Register!$D261&amp;"")))</f>
        <v/>
      </c>
      <c r="E261">
        <f>IF(Register!$A261="","",IF(Register!$E261="","",Register!$E261))</f>
        <v/>
      </c>
      <c r="F261">
        <f>IF(Register!$A261="","",N(Register!$I261))</f>
        <v/>
      </c>
      <c r="G261">
        <f>IF(Register!$A261="","",IF(N(Register!$J261)&gt;=N(Register!$I261),"yes","no"))</f>
        <v/>
      </c>
    </row>
    <row r="262" spans="1:7">
      <c r="A262">
        <f>IF(Register!$A262="","",TRIM(Register!$A262))</f>
        <v/>
      </c>
      <c r="B262" s="21">
        <f>IF(Register!$A262="","",SUBSTITUTE(SUBSTITUTE(SUBSTITUTE(Register!$B262&amp;""," ",""),"-",""),"+",""))</f>
        <v/>
      </c>
      <c r="C262">
        <f>IF(Register!$A262="","",TRIM(Register!$C262&amp;""))</f>
        <v/>
      </c>
      <c r="D262" s="21">
        <f>IF(Register!$A262="","",IF(Register!$D262="","",IF(ISNUMBER(Register!$D262),YEAR(Register!$D262)&amp;"-"&amp;TEXT(MONTH(Register!$D262),"00")&amp;"-"&amp;TEXT(DAY(Register!$D262),"00"),Register!$D262&amp;"")))</f>
        <v/>
      </c>
      <c r="E262">
        <f>IF(Register!$A262="","",IF(Register!$E262="","",Register!$E262))</f>
        <v/>
      </c>
      <c r="F262">
        <f>IF(Register!$A262="","",N(Register!$I262))</f>
        <v/>
      </c>
      <c r="G262">
        <f>IF(Register!$A262="","",IF(N(Register!$J262)&gt;=N(Register!$I262),"yes","no"))</f>
        <v/>
      </c>
    </row>
    <row r="263" spans="1:7">
      <c r="A263">
        <f>IF(Register!$A263="","",TRIM(Register!$A263))</f>
        <v/>
      </c>
      <c r="B263" s="21">
        <f>IF(Register!$A263="","",SUBSTITUTE(SUBSTITUTE(SUBSTITUTE(Register!$B263&amp;""," ",""),"-",""),"+",""))</f>
        <v/>
      </c>
      <c r="C263">
        <f>IF(Register!$A263="","",TRIM(Register!$C263&amp;""))</f>
        <v/>
      </c>
      <c r="D263" s="21">
        <f>IF(Register!$A263="","",IF(Register!$D263="","",IF(ISNUMBER(Register!$D263),YEAR(Register!$D263)&amp;"-"&amp;TEXT(MONTH(Register!$D263),"00")&amp;"-"&amp;TEXT(DAY(Register!$D263),"00"),Register!$D263&amp;"")))</f>
        <v/>
      </c>
      <c r="E263">
        <f>IF(Register!$A263="","",IF(Register!$E263="","",Register!$E263))</f>
        <v/>
      </c>
      <c r="F263">
        <f>IF(Register!$A263="","",N(Register!$I263))</f>
        <v/>
      </c>
      <c r="G263">
        <f>IF(Register!$A263="","",IF(N(Register!$J263)&gt;=N(Register!$I263),"yes","no"))</f>
        <v/>
      </c>
    </row>
    <row r="264" spans="1:7">
      <c r="A264">
        <f>IF(Register!$A264="","",TRIM(Register!$A264))</f>
        <v/>
      </c>
      <c r="B264" s="21">
        <f>IF(Register!$A264="","",SUBSTITUTE(SUBSTITUTE(SUBSTITUTE(Register!$B264&amp;""," ",""),"-",""),"+",""))</f>
        <v/>
      </c>
      <c r="C264">
        <f>IF(Register!$A264="","",TRIM(Register!$C264&amp;""))</f>
        <v/>
      </c>
      <c r="D264" s="21">
        <f>IF(Register!$A264="","",IF(Register!$D264="","",IF(ISNUMBER(Register!$D264),YEAR(Register!$D264)&amp;"-"&amp;TEXT(MONTH(Register!$D264),"00")&amp;"-"&amp;TEXT(DAY(Register!$D264),"00"),Register!$D264&amp;"")))</f>
        <v/>
      </c>
      <c r="E264">
        <f>IF(Register!$A264="","",IF(Register!$E264="","",Register!$E264))</f>
        <v/>
      </c>
      <c r="F264">
        <f>IF(Register!$A264="","",N(Register!$I264))</f>
        <v/>
      </c>
      <c r="G264">
        <f>IF(Register!$A264="","",IF(N(Register!$J264)&gt;=N(Register!$I264),"yes","no"))</f>
        <v/>
      </c>
    </row>
    <row r="265" spans="1:7">
      <c r="A265">
        <f>IF(Register!$A265="","",TRIM(Register!$A265))</f>
        <v/>
      </c>
      <c r="B265" s="21">
        <f>IF(Register!$A265="","",SUBSTITUTE(SUBSTITUTE(SUBSTITUTE(Register!$B265&amp;""," ",""),"-",""),"+",""))</f>
        <v/>
      </c>
      <c r="C265">
        <f>IF(Register!$A265="","",TRIM(Register!$C265&amp;""))</f>
        <v/>
      </c>
      <c r="D265" s="21">
        <f>IF(Register!$A265="","",IF(Register!$D265="","",IF(ISNUMBER(Register!$D265),YEAR(Register!$D265)&amp;"-"&amp;TEXT(MONTH(Register!$D265),"00")&amp;"-"&amp;TEXT(DAY(Register!$D265),"00"),Register!$D265&amp;"")))</f>
        <v/>
      </c>
      <c r="E265">
        <f>IF(Register!$A265="","",IF(Register!$E265="","",Register!$E265))</f>
        <v/>
      </c>
      <c r="F265">
        <f>IF(Register!$A265="","",N(Register!$I265))</f>
        <v/>
      </c>
      <c r="G265">
        <f>IF(Register!$A265="","",IF(N(Register!$J265)&gt;=N(Register!$I265),"yes","no"))</f>
        <v/>
      </c>
    </row>
    <row r="266" spans="1:7">
      <c r="A266">
        <f>IF(Register!$A266="","",TRIM(Register!$A266))</f>
        <v/>
      </c>
      <c r="B266" s="21">
        <f>IF(Register!$A266="","",SUBSTITUTE(SUBSTITUTE(SUBSTITUTE(Register!$B266&amp;""," ",""),"-",""),"+",""))</f>
        <v/>
      </c>
      <c r="C266">
        <f>IF(Register!$A266="","",TRIM(Register!$C266&amp;""))</f>
        <v/>
      </c>
      <c r="D266" s="21">
        <f>IF(Register!$A266="","",IF(Register!$D266="","",IF(ISNUMBER(Register!$D266),YEAR(Register!$D266)&amp;"-"&amp;TEXT(MONTH(Register!$D266),"00")&amp;"-"&amp;TEXT(DAY(Register!$D266),"00"),Register!$D266&amp;"")))</f>
        <v/>
      </c>
      <c r="E266">
        <f>IF(Register!$A266="","",IF(Register!$E266="","",Register!$E266))</f>
        <v/>
      </c>
      <c r="F266">
        <f>IF(Register!$A266="","",N(Register!$I266))</f>
        <v/>
      </c>
      <c r="G266">
        <f>IF(Register!$A266="","",IF(N(Register!$J266)&gt;=N(Register!$I266),"yes","no"))</f>
        <v/>
      </c>
    </row>
    <row r="267" spans="1:7">
      <c r="A267">
        <f>IF(Register!$A267="","",TRIM(Register!$A267))</f>
        <v/>
      </c>
      <c r="B267" s="21">
        <f>IF(Register!$A267="","",SUBSTITUTE(SUBSTITUTE(SUBSTITUTE(Register!$B267&amp;""," ",""),"-",""),"+",""))</f>
        <v/>
      </c>
      <c r="C267">
        <f>IF(Register!$A267="","",TRIM(Register!$C267&amp;""))</f>
        <v/>
      </c>
      <c r="D267" s="21">
        <f>IF(Register!$A267="","",IF(Register!$D267="","",IF(ISNUMBER(Register!$D267),YEAR(Register!$D267)&amp;"-"&amp;TEXT(MONTH(Register!$D267),"00")&amp;"-"&amp;TEXT(DAY(Register!$D267),"00"),Register!$D267&amp;"")))</f>
        <v/>
      </c>
      <c r="E267">
        <f>IF(Register!$A267="","",IF(Register!$E267="","",Register!$E267))</f>
        <v/>
      </c>
      <c r="F267">
        <f>IF(Register!$A267="","",N(Register!$I267))</f>
        <v/>
      </c>
      <c r="G267">
        <f>IF(Register!$A267="","",IF(N(Register!$J267)&gt;=N(Register!$I267),"yes","no"))</f>
        <v/>
      </c>
    </row>
    <row r="268" spans="1:7">
      <c r="A268">
        <f>IF(Register!$A268="","",TRIM(Register!$A268))</f>
        <v/>
      </c>
      <c r="B268" s="21">
        <f>IF(Register!$A268="","",SUBSTITUTE(SUBSTITUTE(SUBSTITUTE(Register!$B268&amp;""," ",""),"-",""),"+",""))</f>
        <v/>
      </c>
      <c r="C268">
        <f>IF(Register!$A268="","",TRIM(Register!$C268&amp;""))</f>
        <v/>
      </c>
      <c r="D268" s="21">
        <f>IF(Register!$A268="","",IF(Register!$D268="","",IF(ISNUMBER(Register!$D268),YEAR(Register!$D268)&amp;"-"&amp;TEXT(MONTH(Register!$D268),"00")&amp;"-"&amp;TEXT(DAY(Register!$D268),"00"),Register!$D268&amp;"")))</f>
        <v/>
      </c>
      <c r="E268">
        <f>IF(Register!$A268="","",IF(Register!$E268="","",Register!$E268))</f>
        <v/>
      </c>
      <c r="F268">
        <f>IF(Register!$A268="","",N(Register!$I268))</f>
        <v/>
      </c>
      <c r="G268">
        <f>IF(Register!$A268="","",IF(N(Register!$J268)&gt;=N(Register!$I268),"yes","no"))</f>
        <v/>
      </c>
    </row>
    <row r="269" spans="1:7">
      <c r="A269">
        <f>IF(Register!$A269="","",TRIM(Register!$A269))</f>
        <v/>
      </c>
      <c r="B269" s="21">
        <f>IF(Register!$A269="","",SUBSTITUTE(SUBSTITUTE(SUBSTITUTE(Register!$B269&amp;""," ",""),"-",""),"+",""))</f>
        <v/>
      </c>
      <c r="C269">
        <f>IF(Register!$A269="","",TRIM(Register!$C269&amp;""))</f>
        <v/>
      </c>
      <c r="D269" s="21">
        <f>IF(Register!$A269="","",IF(Register!$D269="","",IF(ISNUMBER(Register!$D269),YEAR(Register!$D269)&amp;"-"&amp;TEXT(MONTH(Register!$D269),"00")&amp;"-"&amp;TEXT(DAY(Register!$D269),"00"),Register!$D269&amp;"")))</f>
        <v/>
      </c>
      <c r="E269">
        <f>IF(Register!$A269="","",IF(Register!$E269="","",Register!$E269))</f>
        <v/>
      </c>
      <c r="F269">
        <f>IF(Register!$A269="","",N(Register!$I269))</f>
        <v/>
      </c>
      <c r="G269">
        <f>IF(Register!$A269="","",IF(N(Register!$J269)&gt;=N(Register!$I269),"yes","no"))</f>
        <v/>
      </c>
    </row>
    <row r="270" spans="1:7">
      <c r="A270">
        <f>IF(Register!$A270="","",TRIM(Register!$A270))</f>
        <v/>
      </c>
      <c r="B270" s="21">
        <f>IF(Register!$A270="","",SUBSTITUTE(SUBSTITUTE(SUBSTITUTE(Register!$B270&amp;""," ",""),"-",""),"+",""))</f>
        <v/>
      </c>
      <c r="C270">
        <f>IF(Register!$A270="","",TRIM(Register!$C270&amp;""))</f>
        <v/>
      </c>
      <c r="D270" s="21">
        <f>IF(Register!$A270="","",IF(Register!$D270="","",IF(ISNUMBER(Register!$D270),YEAR(Register!$D270)&amp;"-"&amp;TEXT(MONTH(Register!$D270),"00")&amp;"-"&amp;TEXT(DAY(Register!$D270),"00"),Register!$D270&amp;"")))</f>
        <v/>
      </c>
      <c r="E270">
        <f>IF(Register!$A270="","",IF(Register!$E270="","",Register!$E270))</f>
        <v/>
      </c>
      <c r="F270">
        <f>IF(Register!$A270="","",N(Register!$I270))</f>
        <v/>
      </c>
      <c r="G270">
        <f>IF(Register!$A270="","",IF(N(Register!$J270)&gt;=N(Register!$I270),"yes","no"))</f>
        <v/>
      </c>
    </row>
    <row r="271" spans="1:7">
      <c r="A271">
        <f>IF(Register!$A271="","",TRIM(Register!$A271))</f>
        <v/>
      </c>
      <c r="B271" s="21">
        <f>IF(Register!$A271="","",SUBSTITUTE(SUBSTITUTE(SUBSTITUTE(Register!$B271&amp;""," ",""),"-",""),"+",""))</f>
        <v/>
      </c>
      <c r="C271">
        <f>IF(Register!$A271="","",TRIM(Register!$C271&amp;""))</f>
        <v/>
      </c>
      <c r="D271" s="21">
        <f>IF(Register!$A271="","",IF(Register!$D271="","",IF(ISNUMBER(Register!$D271),YEAR(Register!$D271)&amp;"-"&amp;TEXT(MONTH(Register!$D271),"00")&amp;"-"&amp;TEXT(DAY(Register!$D271),"00"),Register!$D271&amp;"")))</f>
        <v/>
      </c>
      <c r="E271">
        <f>IF(Register!$A271="","",IF(Register!$E271="","",Register!$E271))</f>
        <v/>
      </c>
      <c r="F271">
        <f>IF(Register!$A271="","",N(Register!$I271))</f>
        <v/>
      </c>
      <c r="G271">
        <f>IF(Register!$A271="","",IF(N(Register!$J271)&gt;=N(Register!$I271),"yes","no"))</f>
        <v/>
      </c>
    </row>
    <row r="272" spans="1:7">
      <c r="A272">
        <f>IF(Register!$A272="","",TRIM(Register!$A272))</f>
        <v/>
      </c>
      <c r="B272" s="21">
        <f>IF(Register!$A272="","",SUBSTITUTE(SUBSTITUTE(SUBSTITUTE(Register!$B272&amp;""," ",""),"-",""),"+",""))</f>
        <v/>
      </c>
      <c r="C272">
        <f>IF(Register!$A272="","",TRIM(Register!$C272&amp;""))</f>
        <v/>
      </c>
      <c r="D272" s="21">
        <f>IF(Register!$A272="","",IF(Register!$D272="","",IF(ISNUMBER(Register!$D272),YEAR(Register!$D272)&amp;"-"&amp;TEXT(MONTH(Register!$D272),"00")&amp;"-"&amp;TEXT(DAY(Register!$D272),"00"),Register!$D272&amp;"")))</f>
        <v/>
      </c>
      <c r="E272">
        <f>IF(Register!$A272="","",IF(Register!$E272="","",Register!$E272))</f>
        <v/>
      </c>
      <c r="F272">
        <f>IF(Register!$A272="","",N(Register!$I272))</f>
        <v/>
      </c>
      <c r="G272">
        <f>IF(Register!$A272="","",IF(N(Register!$J272)&gt;=N(Register!$I272),"yes","no"))</f>
        <v/>
      </c>
    </row>
    <row r="273" spans="1:7">
      <c r="A273">
        <f>IF(Register!$A273="","",TRIM(Register!$A273))</f>
        <v/>
      </c>
      <c r="B273" s="21">
        <f>IF(Register!$A273="","",SUBSTITUTE(SUBSTITUTE(SUBSTITUTE(Register!$B273&amp;""," ",""),"-",""),"+",""))</f>
        <v/>
      </c>
      <c r="C273">
        <f>IF(Register!$A273="","",TRIM(Register!$C273&amp;""))</f>
        <v/>
      </c>
      <c r="D273" s="21">
        <f>IF(Register!$A273="","",IF(Register!$D273="","",IF(ISNUMBER(Register!$D273),YEAR(Register!$D273)&amp;"-"&amp;TEXT(MONTH(Register!$D273),"00")&amp;"-"&amp;TEXT(DAY(Register!$D273),"00"),Register!$D273&amp;"")))</f>
        <v/>
      </c>
      <c r="E273">
        <f>IF(Register!$A273="","",IF(Register!$E273="","",Register!$E273))</f>
        <v/>
      </c>
      <c r="F273">
        <f>IF(Register!$A273="","",N(Register!$I273))</f>
        <v/>
      </c>
      <c r="G273">
        <f>IF(Register!$A273="","",IF(N(Register!$J273)&gt;=N(Register!$I273),"yes","no"))</f>
        <v/>
      </c>
    </row>
    <row r="274" spans="1:7">
      <c r="A274">
        <f>IF(Register!$A274="","",TRIM(Register!$A274))</f>
        <v/>
      </c>
      <c r="B274" s="21">
        <f>IF(Register!$A274="","",SUBSTITUTE(SUBSTITUTE(SUBSTITUTE(Register!$B274&amp;""," ",""),"-",""),"+",""))</f>
        <v/>
      </c>
      <c r="C274">
        <f>IF(Register!$A274="","",TRIM(Register!$C274&amp;""))</f>
        <v/>
      </c>
      <c r="D274" s="21">
        <f>IF(Register!$A274="","",IF(Register!$D274="","",IF(ISNUMBER(Register!$D274),YEAR(Register!$D274)&amp;"-"&amp;TEXT(MONTH(Register!$D274),"00")&amp;"-"&amp;TEXT(DAY(Register!$D274),"00"),Register!$D274&amp;"")))</f>
        <v/>
      </c>
      <c r="E274">
        <f>IF(Register!$A274="","",IF(Register!$E274="","",Register!$E274))</f>
        <v/>
      </c>
      <c r="F274">
        <f>IF(Register!$A274="","",N(Register!$I274))</f>
        <v/>
      </c>
      <c r="G274">
        <f>IF(Register!$A274="","",IF(N(Register!$J274)&gt;=N(Register!$I274),"yes","no"))</f>
        <v/>
      </c>
    </row>
    <row r="275" spans="1:7">
      <c r="A275">
        <f>IF(Register!$A275="","",TRIM(Register!$A275))</f>
        <v/>
      </c>
      <c r="B275" s="21">
        <f>IF(Register!$A275="","",SUBSTITUTE(SUBSTITUTE(SUBSTITUTE(Register!$B275&amp;""," ",""),"-",""),"+",""))</f>
        <v/>
      </c>
      <c r="C275">
        <f>IF(Register!$A275="","",TRIM(Register!$C275&amp;""))</f>
        <v/>
      </c>
      <c r="D275" s="21">
        <f>IF(Register!$A275="","",IF(Register!$D275="","",IF(ISNUMBER(Register!$D275),YEAR(Register!$D275)&amp;"-"&amp;TEXT(MONTH(Register!$D275),"00")&amp;"-"&amp;TEXT(DAY(Register!$D275),"00"),Register!$D275&amp;"")))</f>
        <v/>
      </c>
      <c r="E275">
        <f>IF(Register!$A275="","",IF(Register!$E275="","",Register!$E275))</f>
        <v/>
      </c>
      <c r="F275">
        <f>IF(Register!$A275="","",N(Register!$I275))</f>
        <v/>
      </c>
      <c r="G275">
        <f>IF(Register!$A275="","",IF(N(Register!$J275)&gt;=N(Register!$I275),"yes","no"))</f>
        <v/>
      </c>
    </row>
    <row r="276" spans="1:7">
      <c r="A276">
        <f>IF(Register!$A276="","",TRIM(Register!$A276))</f>
        <v/>
      </c>
      <c r="B276" s="21">
        <f>IF(Register!$A276="","",SUBSTITUTE(SUBSTITUTE(SUBSTITUTE(Register!$B276&amp;""," ",""),"-",""),"+",""))</f>
        <v/>
      </c>
      <c r="C276">
        <f>IF(Register!$A276="","",TRIM(Register!$C276&amp;""))</f>
        <v/>
      </c>
      <c r="D276" s="21">
        <f>IF(Register!$A276="","",IF(Register!$D276="","",IF(ISNUMBER(Register!$D276),YEAR(Register!$D276)&amp;"-"&amp;TEXT(MONTH(Register!$D276),"00")&amp;"-"&amp;TEXT(DAY(Register!$D276),"00"),Register!$D276&amp;"")))</f>
        <v/>
      </c>
      <c r="E276">
        <f>IF(Register!$A276="","",IF(Register!$E276="","",Register!$E276))</f>
        <v/>
      </c>
      <c r="F276">
        <f>IF(Register!$A276="","",N(Register!$I276))</f>
        <v/>
      </c>
      <c r="G276">
        <f>IF(Register!$A276="","",IF(N(Register!$J276)&gt;=N(Register!$I276),"yes","no"))</f>
        <v/>
      </c>
    </row>
    <row r="277" spans="1:7">
      <c r="A277">
        <f>IF(Register!$A277="","",TRIM(Register!$A277))</f>
        <v/>
      </c>
      <c r="B277" s="21">
        <f>IF(Register!$A277="","",SUBSTITUTE(SUBSTITUTE(SUBSTITUTE(Register!$B277&amp;""," ",""),"-",""),"+",""))</f>
        <v/>
      </c>
      <c r="C277">
        <f>IF(Register!$A277="","",TRIM(Register!$C277&amp;""))</f>
        <v/>
      </c>
      <c r="D277" s="21">
        <f>IF(Register!$A277="","",IF(Register!$D277="","",IF(ISNUMBER(Register!$D277),YEAR(Register!$D277)&amp;"-"&amp;TEXT(MONTH(Register!$D277),"00")&amp;"-"&amp;TEXT(DAY(Register!$D277),"00"),Register!$D277&amp;"")))</f>
        <v/>
      </c>
      <c r="E277">
        <f>IF(Register!$A277="","",IF(Register!$E277="","",Register!$E277))</f>
        <v/>
      </c>
      <c r="F277">
        <f>IF(Register!$A277="","",N(Register!$I277))</f>
        <v/>
      </c>
      <c r="G277">
        <f>IF(Register!$A277="","",IF(N(Register!$J277)&gt;=N(Register!$I277),"yes","no"))</f>
        <v/>
      </c>
    </row>
    <row r="278" spans="1:7">
      <c r="A278">
        <f>IF(Register!$A278="","",TRIM(Register!$A278))</f>
        <v/>
      </c>
      <c r="B278" s="21">
        <f>IF(Register!$A278="","",SUBSTITUTE(SUBSTITUTE(SUBSTITUTE(Register!$B278&amp;""," ",""),"-",""),"+",""))</f>
        <v/>
      </c>
      <c r="C278">
        <f>IF(Register!$A278="","",TRIM(Register!$C278&amp;""))</f>
        <v/>
      </c>
      <c r="D278" s="21">
        <f>IF(Register!$A278="","",IF(Register!$D278="","",IF(ISNUMBER(Register!$D278),YEAR(Register!$D278)&amp;"-"&amp;TEXT(MONTH(Register!$D278),"00")&amp;"-"&amp;TEXT(DAY(Register!$D278),"00"),Register!$D278&amp;"")))</f>
        <v/>
      </c>
      <c r="E278">
        <f>IF(Register!$A278="","",IF(Register!$E278="","",Register!$E278))</f>
        <v/>
      </c>
      <c r="F278">
        <f>IF(Register!$A278="","",N(Register!$I278))</f>
        <v/>
      </c>
      <c r="G278">
        <f>IF(Register!$A278="","",IF(N(Register!$J278)&gt;=N(Register!$I278),"yes","no"))</f>
        <v/>
      </c>
    </row>
    <row r="279" spans="1:7">
      <c r="A279">
        <f>IF(Register!$A279="","",TRIM(Register!$A279))</f>
        <v/>
      </c>
      <c r="B279" s="21">
        <f>IF(Register!$A279="","",SUBSTITUTE(SUBSTITUTE(SUBSTITUTE(Register!$B279&amp;""," ",""),"-",""),"+",""))</f>
        <v/>
      </c>
      <c r="C279">
        <f>IF(Register!$A279="","",TRIM(Register!$C279&amp;""))</f>
        <v/>
      </c>
      <c r="D279" s="21">
        <f>IF(Register!$A279="","",IF(Register!$D279="","",IF(ISNUMBER(Register!$D279),YEAR(Register!$D279)&amp;"-"&amp;TEXT(MONTH(Register!$D279),"00")&amp;"-"&amp;TEXT(DAY(Register!$D279),"00"),Register!$D279&amp;"")))</f>
        <v/>
      </c>
      <c r="E279">
        <f>IF(Register!$A279="","",IF(Register!$E279="","",Register!$E279))</f>
        <v/>
      </c>
      <c r="F279">
        <f>IF(Register!$A279="","",N(Register!$I279))</f>
        <v/>
      </c>
      <c r="G279">
        <f>IF(Register!$A279="","",IF(N(Register!$J279)&gt;=N(Register!$I279),"yes","no"))</f>
        <v/>
      </c>
    </row>
    <row r="280" spans="1:7">
      <c r="A280">
        <f>IF(Register!$A280="","",TRIM(Register!$A280))</f>
        <v/>
      </c>
      <c r="B280" s="21">
        <f>IF(Register!$A280="","",SUBSTITUTE(SUBSTITUTE(SUBSTITUTE(Register!$B280&amp;""," ",""),"-",""),"+",""))</f>
        <v/>
      </c>
      <c r="C280">
        <f>IF(Register!$A280="","",TRIM(Register!$C280&amp;""))</f>
        <v/>
      </c>
      <c r="D280" s="21">
        <f>IF(Register!$A280="","",IF(Register!$D280="","",IF(ISNUMBER(Register!$D280),YEAR(Register!$D280)&amp;"-"&amp;TEXT(MONTH(Register!$D280),"00")&amp;"-"&amp;TEXT(DAY(Register!$D280),"00"),Register!$D280&amp;"")))</f>
        <v/>
      </c>
      <c r="E280">
        <f>IF(Register!$A280="","",IF(Register!$E280="","",Register!$E280))</f>
        <v/>
      </c>
      <c r="F280">
        <f>IF(Register!$A280="","",N(Register!$I280))</f>
        <v/>
      </c>
      <c r="G280">
        <f>IF(Register!$A280="","",IF(N(Register!$J280)&gt;=N(Register!$I280),"yes","no"))</f>
        <v/>
      </c>
    </row>
    <row r="281" spans="1:7">
      <c r="A281">
        <f>IF(Register!$A281="","",TRIM(Register!$A281))</f>
        <v/>
      </c>
      <c r="B281" s="21">
        <f>IF(Register!$A281="","",SUBSTITUTE(SUBSTITUTE(SUBSTITUTE(Register!$B281&amp;""," ",""),"-",""),"+",""))</f>
        <v/>
      </c>
      <c r="C281">
        <f>IF(Register!$A281="","",TRIM(Register!$C281&amp;""))</f>
        <v/>
      </c>
      <c r="D281" s="21">
        <f>IF(Register!$A281="","",IF(Register!$D281="","",IF(ISNUMBER(Register!$D281),YEAR(Register!$D281)&amp;"-"&amp;TEXT(MONTH(Register!$D281),"00")&amp;"-"&amp;TEXT(DAY(Register!$D281),"00"),Register!$D281&amp;"")))</f>
        <v/>
      </c>
      <c r="E281">
        <f>IF(Register!$A281="","",IF(Register!$E281="","",Register!$E281))</f>
        <v/>
      </c>
      <c r="F281">
        <f>IF(Register!$A281="","",N(Register!$I281))</f>
        <v/>
      </c>
      <c r="G281">
        <f>IF(Register!$A281="","",IF(N(Register!$J281)&gt;=N(Register!$I281),"yes","no"))</f>
        <v/>
      </c>
    </row>
    <row r="282" spans="1:7">
      <c r="A282">
        <f>IF(Register!$A282="","",TRIM(Register!$A282))</f>
        <v/>
      </c>
      <c r="B282" s="21">
        <f>IF(Register!$A282="","",SUBSTITUTE(SUBSTITUTE(SUBSTITUTE(Register!$B282&amp;""," ",""),"-",""),"+",""))</f>
        <v/>
      </c>
      <c r="C282">
        <f>IF(Register!$A282="","",TRIM(Register!$C282&amp;""))</f>
        <v/>
      </c>
      <c r="D282" s="21">
        <f>IF(Register!$A282="","",IF(Register!$D282="","",IF(ISNUMBER(Register!$D282),YEAR(Register!$D282)&amp;"-"&amp;TEXT(MONTH(Register!$D282),"00")&amp;"-"&amp;TEXT(DAY(Register!$D282),"00"),Register!$D282&amp;"")))</f>
        <v/>
      </c>
      <c r="E282">
        <f>IF(Register!$A282="","",IF(Register!$E282="","",Register!$E282))</f>
        <v/>
      </c>
      <c r="F282">
        <f>IF(Register!$A282="","",N(Register!$I282))</f>
        <v/>
      </c>
      <c r="G282">
        <f>IF(Register!$A282="","",IF(N(Register!$J282)&gt;=N(Register!$I282),"yes","no"))</f>
        <v/>
      </c>
    </row>
    <row r="283" spans="1:7">
      <c r="A283">
        <f>IF(Register!$A283="","",TRIM(Register!$A283))</f>
        <v/>
      </c>
      <c r="B283" s="21">
        <f>IF(Register!$A283="","",SUBSTITUTE(SUBSTITUTE(SUBSTITUTE(Register!$B283&amp;""," ",""),"-",""),"+",""))</f>
        <v/>
      </c>
      <c r="C283">
        <f>IF(Register!$A283="","",TRIM(Register!$C283&amp;""))</f>
        <v/>
      </c>
      <c r="D283" s="21">
        <f>IF(Register!$A283="","",IF(Register!$D283="","",IF(ISNUMBER(Register!$D283),YEAR(Register!$D283)&amp;"-"&amp;TEXT(MONTH(Register!$D283),"00")&amp;"-"&amp;TEXT(DAY(Register!$D283),"00"),Register!$D283&amp;"")))</f>
        <v/>
      </c>
      <c r="E283">
        <f>IF(Register!$A283="","",IF(Register!$E283="","",Register!$E283))</f>
        <v/>
      </c>
      <c r="F283">
        <f>IF(Register!$A283="","",N(Register!$I283))</f>
        <v/>
      </c>
      <c r="G283">
        <f>IF(Register!$A283="","",IF(N(Register!$J283)&gt;=N(Register!$I283),"yes","no"))</f>
        <v/>
      </c>
    </row>
    <row r="284" spans="1:7">
      <c r="A284">
        <f>IF(Register!$A284="","",TRIM(Register!$A284))</f>
        <v/>
      </c>
      <c r="B284" s="21">
        <f>IF(Register!$A284="","",SUBSTITUTE(SUBSTITUTE(SUBSTITUTE(Register!$B284&amp;""," ",""),"-",""),"+",""))</f>
        <v/>
      </c>
      <c r="C284">
        <f>IF(Register!$A284="","",TRIM(Register!$C284&amp;""))</f>
        <v/>
      </c>
      <c r="D284" s="21">
        <f>IF(Register!$A284="","",IF(Register!$D284="","",IF(ISNUMBER(Register!$D284),YEAR(Register!$D284)&amp;"-"&amp;TEXT(MONTH(Register!$D284),"00")&amp;"-"&amp;TEXT(DAY(Register!$D284),"00"),Register!$D284&amp;"")))</f>
        <v/>
      </c>
      <c r="E284">
        <f>IF(Register!$A284="","",IF(Register!$E284="","",Register!$E284))</f>
        <v/>
      </c>
      <c r="F284">
        <f>IF(Register!$A284="","",N(Register!$I284))</f>
        <v/>
      </c>
      <c r="G284">
        <f>IF(Register!$A284="","",IF(N(Register!$J284)&gt;=N(Register!$I284),"yes","no"))</f>
        <v/>
      </c>
    </row>
    <row r="285" spans="1:7">
      <c r="A285">
        <f>IF(Register!$A285="","",TRIM(Register!$A285))</f>
        <v/>
      </c>
      <c r="B285" s="21">
        <f>IF(Register!$A285="","",SUBSTITUTE(SUBSTITUTE(SUBSTITUTE(Register!$B285&amp;""," ",""),"-",""),"+",""))</f>
        <v/>
      </c>
      <c r="C285">
        <f>IF(Register!$A285="","",TRIM(Register!$C285&amp;""))</f>
        <v/>
      </c>
      <c r="D285" s="21">
        <f>IF(Register!$A285="","",IF(Register!$D285="","",IF(ISNUMBER(Register!$D285),YEAR(Register!$D285)&amp;"-"&amp;TEXT(MONTH(Register!$D285),"00")&amp;"-"&amp;TEXT(DAY(Register!$D285),"00"),Register!$D285&amp;"")))</f>
        <v/>
      </c>
      <c r="E285">
        <f>IF(Register!$A285="","",IF(Register!$E285="","",Register!$E285))</f>
        <v/>
      </c>
      <c r="F285">
        <f>IF(Register!$A285="","",N(Register!$I285))</f>
        <v/>
      </c>
      <c r="G285">
        <f>IF(Register!$A285="","",IF(N(Register!$J285)&gt;=N(Register!$I285),"yes","no"))</f>
        <v/>
      </c>
    </row>
    <row r="286" spans="1:7">
      <c r="A286">
        <f>IF(Register!$A286="","",TRIM(Register!$A286))</f>
        <v/>
      </c>
      <c r="B286" s="21">
        <f>IF(Register!$A286="","",SUBSTITUTE(SUBSTITUTE(SUBSTITUTE(Register!$B286&amp;""," ",""),"-",""),"+",""))</f>
        <v/>
      </c>
      <c r="C286">
        <f>IF(Register!$A286="","",TRIM(Register!$C286&amp;""))</f>
        <v/>
      </c>
      <c r="D286" s="21">
        <f>IF(Register!$A286="","",IF(Register!$D286="","",IF(ISNUMBER(Register!$D286),YEAR(Register!$D286)&amp;"-"&amp;TEXT(MONTH(Register!$D286),"00")&amp;"-"&amp;TEXT(DAY(Register!$D286),"00"),Register!$D286&amp;"")))</f>
        <v/>
      </c>
      <c r="E286">
        <f>IF(Register!$A286="","",IF(Register!$E286="","",Register!$E286))</f>
        <v/>
      </c>
      <c r="F286">
        <f>IF(Register!$A286="","",N(Register!$I286))</f>
        <v/>
      </c>
      <c r="G286">
        <f>IF(Register!$A286="","",IF(N(Register!$J286)&gt;=N(Register!$I286),"yes","no"))</f>
        <v/>
      </c>
    </row>
    <row r="287" spans="1:7">
      <c r="A287">
        <f>IF(Register!$A287="","",TRIM(Register!$A287))</f>
        <v/>
      </c>
      <c r="B287" s="21">
        <f>IF(Register!$A287="","",SUBSTITUTE(SUBSTITUTE(SUBSTITUTE(Register!$B287&amp;""," ",""),"-",""),"+",""))</f>
        <v/>
      </c>
      <c r="C287">
        <f>IF(Register!$A287="","",TRIM(Register!$C287&amp;""))</f>
        <v/>
      </c>
      <c r="D287" s="21">
        <f>IF(Register!$A287="","",IF(Register!$D287="","",IF(ISNUMBER(Register!$D287),YEAR(Register!$D287)&amp;"-"&amp;TEXT(MONTH(Register!$D287),"00")&amp;"-"&amp;TEXT(DAY(Register!$D287),"00"),Register!$D287&amp;"")))</f>
        <v/>
      </c>
      <c r="E287">
        <f>IF(Register!$A287="","",IF(Register!$E287="","",Register!$E287))</f>
        <v/>
      </c>
      <c r="F287">
        <f>IF(Register!$A287="","",N(Register!$I287))</f>
        <v/>
      </c>
      <c r="G287">
        <f>IF(Register!$A287="","",IF(N(Register!$J287)&gt;=N(Register!$I287),"yes","no"))</f>
        <v/>
      </c>
    </row>
    <row r="288" spans="1:7">
      <c r="A288">
        <f>IF(Register!$A288="","",TRIM(Register!$A288))</f>
        <v/>
      </c>
      <c r="B288" s="21">
        <f>IF(Register!$A288="","",SUBSTITUTE(SUBSTITUTE(SUBSTITUTE(Register!$B288&amp;""," ",""),"-",""),"+",""))</f>
        <v/>
      </c>
      <c r="C288">
        <f>IF(Register!$A288="","",TRIM(Register!$C288&amp;""))</f>
        <v/>
      </c>
      <c r="D288" s="21">
        <f>IF(Register!$A288="","",IF(Register!$D288="","",IF(ISNUMBER(Register!$D288),YEAR(Register!$D288)&amp;"-"&amp;TEXT(MONTH(Register!$D288),"00")&amp;"-"&amp;TEXT(DAY(Register!$D288),"00"),Register!$D288&amp;"")))</f>
        <v/>
      </c>
      <c r="E288">
        <f>IF(Register!$A288="","",IF(Register!$E288="","",Register!$E288))</f>
        <v/>
      </c>
      <c r="F288">
        <f>IF(Register!$A288="","",N(Register!$I288))</f>
        <v/>
      </c>
      <c r="G288">
        <f>IF(Register!$A288="","",IF(N(Register!$J288)&gt;=N(Register!$I288),"yes","no"))</f>
        <v/>
      </c>
    </row>
    <row r="289" spans="1:7">
      <c r="A289">
        <f>IF(Register!$A289="","",TRIM(Register!$A289))</f>
        <v/>
      </c>
      <c r="B289" s="21">
        <f>IF(Register!$A289="","",SUBSTITUTE(SUBSTITUTE(SUBSTITUTE(Register!$B289&amp;""," ",""),"-",""),"+",""))</f>
        <v/>
      </c>
      <c r="C289">
        <f>IF(Register!$A289="","",TRIM(Register!$C289&amp;""))</f>
        <v/>
      </c>
      <c r="D289" s="21">
        <f>IF(Register!$A289="","",IF(Register!$D289="","",IF(ISNUMBER(Register!$D289),YEAR(Register!$D289)&amp;"-"&amp;TEXT(MONTH(Register!$D289),"00")&amp;"-"&amp;TEXT(DAY(Register!$D289),"00"),Register!$D289&amp;"")))</f>
        <v/>
      </c>
      <c r="E289">
        <f>IF(Register!$A289="","",IF(Register!$E289="","",Register!$E289))</f>
        <v/>
      </c>
      <c r="F289">
        <f>IF(Register!$A289="","",N(Register!$I289))</f>
        <v/>
      </c>
      <c r="G289">
        <f>IF(Register!$A289="","",IF(N(Register!$J289)&gt;=N(Register!$I289),"yes","no"))</f>
        <v/>
      </c>
    </row>
    <row r="290" spans="1:7">
      <c r="A290">
        <f>IF(Register!$A290="","",TRIM(Register!$A290))</f>
        <v/>
      </c>
      <c r="B290" s="21">
        <f>IF(Register!$A290="","",SUBSTITUTE(SUBSTITUTE(SUBSTITUTE(Register!$B290&amp;""," ",""),"-",""),"+",""))</f>
        <v/>
      </c>
      <c r="C290">
        <f>IF(Register!$A290="","",TRIM(Register!$C290&amp;""))</f>
        <v/>
      </c>
      <c r="D290" s="21">
        <f>IF(Register!$A290="","",IF(Register!$D290="","",IF(ISNUMBER(Register!$D290),YEAR(Register!$D290)&amp;"-"&amp;TEXT(MONTH(Register!$D290),"00")&amp;"-"&amp;TEXT(DAY(Register!$D290),"00"),Register!$D290&amp;"")))</f>
        <v/>
      </c>
      <c r="E290">
        <f>IF(Register!$A290="","",IF(Register!$E290="","",Register!$E290))</f>
        <v/>
      </c>
      <c r="F290">
        <f>IF(Register!$A290="","",N(Register!$I290))</f>
        <v/>
      </c>
      <c r="G290">
        <f>IF(Register!$A290="","",IF(N(Register!$J290)&gt;=N(Register!$I290),"yes","no"))</f>
        <v/>
      </c>
    </row>
    <row r="291" spans="1:7">
      <c r="A291">
        <f>IF(Register!$A291="","",TRIM(Register!$A291))</f>
        <v/>
      </c>
      <c r="B291" s="21">
        <f>IF(Register!$A291="","",SUBSTITUTE(SUBSTITUTE(SUBSTITUTE(Register!$B291&amp;""," ",""),"-",""),"+",""))</f>
        <v/>
      </c>
      <c r="C291">
        <f>IF(Register!$A291="","",TRIM(Register!$C291&amp;""))</f>
        <v/>
      </c>
      <c r="D291" s="21">
        <f>IF(Register!$A291="","",IF(Register!$D291="","",IF(ISNUMBER(Register!$D291),YEAR(Register!$D291)&amp;"-"&amp;TEXT(MONTH(Register!$D291),"00")&amp;"-"&amp;TEXT(DAY(Register!$D291),"00"),Register!$D291&amp;"")))</f>
        <v/>
      </c>
      <c r="E291">
        <f>IF(Register!$A291="","",IF(Register!$E291="","",Register!$E291))</f>
        <v/>
      </c>
      <c r="F291">
        <f>IF(Register!$A291="","",N(Register!$I291))</f>
        <v/>
      </c>
      <c r="G291">
        <f>IF(Register!$A291="","",IF(N(Register!$J291)&gt;=N(Register!$I291),"yes","no"))</f>
        <v/>
      </c>
    </row>
    <row r="292" spans="1:7">
      <c r="A292">
        <f>IF(Register!$A292="","",TRIM(Register!$A292))</f>
        <v/>
      </c>
      <c r="B292" s="21">
        <f>IF(Register!$A292="","",SUBSTITUTE(SUBSTITUTE(SUBSTITUTE(Register!$B292&amp;""," ",""),"-",""),"+",""))</f>
        <v/>
      </c>
      <c r="C292">
        <f>IF(Register!$A292="","",TRIM(Register!$C292&amp;""))</f>
        <v/>
      </c>
      <c r="D292" s="21">
        <f>IF(Register!$A292="","",IF(Register!$D292="","",IF(ISNUMBER(Register!$D292),YEAR(Register!$D292)&amp;"-"&amp;TEXT(MONTH(Register!$D292),"00")&amp;"-"&amp;TEXT(DAY(Register!$D292),"00"),Register!$D292&amp;"")))</f>
        <v/>
      </c>
      <c r="E292">
        <f>IF(Register!$A292="","",IF(Register!$E292="","",Register!$E292))</f>
        <v/>
      </c>
      <c r="F292">
        <f>IF(Register!$A292="","",N(Register!$I292))</f>
        <v/>
      </c>
      <c r="G292">
        <f>IF(Register!$A292="","",IF(N(Register!$J292)&gt;=N(Register!$I292),"yes","no"))</f>
        <v/>
      </c>
    </row>
    <row r="293" spans="1:7">
      <c r="A293">
        <f>IF(Register!$A293="","",TRIM(Register!$A293))</f>
        <v/>
      </c>
      <c r="B293" s="21">
        <f>IF(Register!$A293="","",SUBSTITUTE(SUBSTITUTE(SUBSTITUTE(Register!$B293&amp;""," ",""),"-",""),"+",""))</f>
        <v/>
      </c>
      <c r="C293">
        <f>IF(Register!$A293="","",TRIM(Register!$C293&amp;""))</f>
        <v/>
      </c>
      <c r="D293" s="21">
        <f>IF(Register!$A293="","",IF(Register!$D293="","",IF(ISNUMBER(Register!$D293),YEAR(Register!$D293)&amp;"-"&amp;TEXT(MONTH(Register!$D293),"00")&amp;"-"&amp;TEXT(DAY(Register!$D293),"00"),Register!$D293&amp;"")))</f>
        <v/>
      </c>
      <c r="E293">
        <f>IF(Register!$A293="","",IF(Register!$E293="","",Register!$E293))</f>
        <v/>
      </c>
      <c r="F293">
        <f>IF(Register!$A293="","",N(Register!$I293))</f>
        <v/>
      </c>
      <c r="G293">
        <f>IF(Register!$A293="","",IF(N(Register!$J293)&gt;=N(Register!$I293),"yes","no"))</f>
        <v/>
      </c>
    </row>
    <row r="294" spans="1:7">
      <c r="A294">
        <f>IF(Register!$A294="","",TRIM(Register!$A294))</f>
        <v/>
      </c>
      <c r="B294" s="21">
        <f>IF(Register!$A294="","",SUBSTITUTE(SUBSTITUTE(SUBSTITUTE(Register!$B294&amp;""," ",""),"-",""),"+",""))</f>
        <v/>
      </c>
      <c r="C294">
        <f>IF(Register!$A294="","",TRIM(Register!$C294&amp;""))</f>
        <v/>
      </c>
      <c r="D294" s="21">
        <f>IF(Register!$A294="","",IF(Register!$D294="","",IF(ISNUMBER(Register!$D294),YEAR(Register!$D294)&amp;"-"&amp;TEXT(MONTH(Register!$D294),"00")&amp;"-"&amp;TEXT(DAY(Register!$D294),"00"),Register!$D294&amp;"")))</f>
        <v/>
      </c>
      <c r="E294">
        <f>IF(Register!$A294="","",IF(Register!$E294="","",Register!$E294))</f>
        <v/>
      </c>
      <c r="F294">
        <f>IF(Register!$A294="","",N(Register!$I294))</f>
        <v/>
      </c>
      <c r="G294">
        <f>IF(Register!$A294="","",IF(N(Register!$J294)&gt;=N(Register!$I294),"yes","no"))</f>
        <v/>
      </c>
    </row>
    <row r="295" spans="1:7">
      <c r="A295">
        <f>IF(Register!$A295="","",TRIM(Register!$A295))</f>
        <v/>
      </c>
      <c r="B295" s="21">
        <f>IF(Register!$A295="","",SUBSTITUTE(SUBSTITUTE(SUBSTITUTE(Register!$B295&amp;""," ",""),"-",""),"+",""))</f>
        <v/>
      </c>
      <c r="C295">
        <f>IF(Register!$A295="","",TRIM(Register!$C295&amp;""))</f>
        <v/>
      </c>
      <c r="D295" s="21">
        <f>IF(Register!$A295="","",IF(Register!$D295="","",IF(ISNUMBER(Register!$D295),YEAR(Register!$D295)&amp;"-"&amp;TEXT(MONTH(Register!$D295),"00")&amp;"-"&amp;TEXT(DAY(Register!$D295),"00"),Register!$D295&amp;"")))</f>
        <v/>
      </c>
      <c r="E295">
        <f>IF(Register!$A295="","",IF(Register!$E295="","",Register!$E295))</f>
        <v/>
      </c>
      <c r="F295">
        <f>IF(Register!$A295="","",N(Register!$I295))</f>
        <v/>
      </c>
      <c r="G295">
        <f>IF(Register!$A295="","",IF(N(Register!$J295)&gt;=N(Register!$I295),"yes","no"))</f>
        <v/>
      </c>
    </row>
    <row r="296" spans="1:7">
      <c r="A296">
        <f>IF(Register!$A296="","",TRIM(Register!$A296))</f>
        <v/>
      </c>
      <c r="B296" s="21">
        <f>IF(Register!$A296="","",SUBSTITUTE(SUBSTITUTE(SUBSTITUTE(Register!$B296&amp;""," ",""),"-",""),"+",""))</f>
        <v/>
      </c>
      <c r="C296">
        <f>IF(Register!$A296="","",TRIM(Register!$C296&amp;""))</f>
        <v/>
      </c>
      <c r="D296" s="21">
        <f>IF(Register!$A296="","",IF(Register!$D296="","",IF(ISNUMBER(Register!$D296),YEAR(Register!$D296)&amp;"-"&amp;TEXT(MONTH(Register!$D296),"00")&amp;"-"&amp;TEXT(DAY(Register!$D296),"00"),Register!$D296&amp;"")))</f>
        <v/>
      </c>
      <c r="E296">
        <f>IF(Register!$A296="","",IF(Register!$E296="","",Register!$E296))</f>
        <v/>
      </c>
      <c r="F296">
        <f>IF(Register!$A296="","",N(Register!$I296))</f>
        <v/>
      </c>
      <c r="G296">
        <f>IF(Register!$A296="","",IF(N(Register!$J296)&gt;=N(Register!$I296),"yes","no"))</f>
        <v/>
      </c>
    </row>
    <row r="297" spans="1:7">
      <c r="A297">
        <f>IF(Register!$A297="","",TRIM(Register!$A297))</f>
        <v/>
      </c>
      <c r="B297" s="21">
        <f>IF(Register!$A297="","",SUBSTITUTE(SUBSTITUTE(SUBSTITUTE(Register!$B297&amp;""," ",""),"-",""),"+",""))</f>
        <v/>
      </c>
      <c r="C297">
        <f>IF(Register!$A297="","",TRIM(Register!$C297&amp;""))</f>
        <v/>
      </c>
      <c r="D297" s="21">
        <f>IF(Register!$A297="","",IF(Register!$D297="","",IF(ISNUMBER(Register!$D297),YEAR(Register!$D297)&amp;"-"&amp;TEXT(MONTH(Register!$D297),"00")&amp;"-"&amp;TEXT(DAY(Register!$D297),"00"),Register!$D297&amp;"")))</f>
        <v/>
      </c>
      <c r="E297">
        <f>IF(Register!$A297="","",IF(Register!$E297="","",Register!$E297))</f>
        <v/>
      </c>
      <c r="F297">
        <f>IF(Register!$A297="","",N(Register!$I297))</f>
        <v/>
      </c>
      <c r="G297">
        <f>IF(Register!$A297="","",IF(N(Register!$J297)&gt;=N(Register!$I297),"yes","no"))</f>
        <v/>
      </c>
    </row>
    <row r="298" spans="1:7">
      <c r="A298">
        <f>IF(Register!$A298="","",TRIM(Register!$A298))</f>
        <v/>
      </c>
      <c r="B298" s="21">
        <f>IF(Register!$A298="","",SUBSTITUTE(SUBSTITUTE(SUBSTITUTE(Register!$B298&amp;""," ",""),"-",""),"+",""))</f>
        <v/>
      </c>
      <c r="C298">
        <f>IF(Register!$A298="","",TRIM(Register!$C298&amp;""))</f>
        <v/>
      </c>
      <c r="D298" s="21">
        <f>IF(Register!$A298="","",IF(Register!$D298="","",IF(ISNUMBER(Register!$D298),YEAR(Register!$D298)&amp;"-"&amp;TEXT(MONTH(Register!$D298),"00")&amp;"-"&amp;TEXT(DAY(Register!$D298),"00"),Register!$D298&amp;"")))</f>
        <v/>
      </c>
      <c r="E298">
        <f>IF(Register!$A298="","",IF(Register!$E298="","",Register!$E298))</f>
        <v/>
      </c>
      <c r="F298">
        <f>IF(Register!$A298="","",N(Register!$I298))</f>
        <v/>
      </c>
      <c r="G298">
        <f>IF(Register!$A298="","",IF(N(Register!$J298)&gt;=N(Register!$I298),"yes","no"))</f>
        <v/>
      </c>
    </row>
    <row r="299" spans="1:7">
      <c r="A299">
        <f>IF(Register!$A299="","",TRIM(Register!$A299))</f>
        <v/>
      </c>
      <c r="B299" s="21">
        <f>IF(Register!$A299="","",SUBSTITUTE(SUBSTITUTE(SUBSTITUTE(Register!$B299&amp;""," ",""),"-",""),"+",""))</f>
        <v/>
      </c>
      <c r="C299">
        <f>IF(Register!$A299="","",TRIM(Register!$C299&amp;""))</f>
        <v/>
      </c>
      <c r="D299" s="21">
        <f>IF(Register!$A299="","",IF(Register!$D299="","",IF(ISNUMBER(Register!$D299),YEAR(Register!$D299)&amp;"-"&amp;TEXT(MONTH(Register!$D299),"00")&amp;"-"&amp;TEXT(DAY(Register!$D299),"00"),Register!$D299&amp;"")))</f>
        <v/>
      </c>
      <c r="E299">
        <f>IF(Register!$A299="","",IF(Register!$E299="","",Register!$E299))</f>
        <v/>
      </c>
      <c r="F299">
        <f>IF(Register!$A299="","",N(Register!$I299))</f>
        <v/>
      </c>
      <c r="G299">
        <f>IF(Register!$A299="","",IF(N(Register!$J299)&gt;=N(Register!$I299),"yes","no"))</f>
        <v/>
      </c>
    </row>
    <row r="300" spans="1:7">
      <c r="A300">
        <f>IF(Register!$A300="","",TRIM(Register!$A300))</f>
        <v/>
      </c>
      <c r="B300" s="21">
        <f>IF(Register!$A300="","",SUBSTITUTE(SUBSTITUTE(SUBSTITUTE(Register!$B300&amp;""," ",""),"-",""),"+",""))</f>
        <v/>
      </c>
      <c r="C300">
        <f>IF(Register!$A300="","",TRIM(Register!$C300&amp;""))</f>
        <v/>
      </c>
      <c r="D300" s="21">
        <f>IF(Register!$A300="","",IF(Register!$D300="","",IF(ISNUMBER(Register!$D300),YEAR(Register!$D300)&amp;"-"&amp;TEXT(MONTH(Register!$D300),"00")&amp;"-"&amp;TEXT(DAY(Register!$D300),"00"),Register!$D300&amp;"")))</f>
        <v/>
      </c>
      <c r="E300">
        <f>IF(Register!$A300="","",IF(Register!$E300="","",Register!$E300))</f>
        <v/>
      </c>
      <c r="F300">
        <f>IF(Register!$A300="","",N(Register!$I300))</f>
        <v/>
      </c>
      <c r="G300">
        <f>IF(Register!$A300="","",IF(N(Register!$J300)&gt;=N(Register!$I300),"yes","no"))</f>
        <v/>
      </c>
    </row>
    <row r="301" spans="1:7">
      <c r="A301">
        <f>IF(Register!$A301="","",TRIM(Register!$A301))</f>
        <v/>
      </c>
      <c r="B301" s="21">
        <f>IF(Register!$A301="","",SUBSTITUTE(SUBSTITUTE(SUBSTITUTE(Register!$B301&amp;""," ",""),"-",""),"+",""))</f>
        <v/>
      </c>
      <c r="C301">
        <f>IF(Register!$A301="","",TRIM(Register!$C301&amp;""))</f>
        <v/>
      </c>
      <c r="D301" s="21">
        <f>IF(Register!$A301="","",IF(Register!$D301="","",IF(ISNUMBER(Register!$D301),YEAR(Register!$D301)&amp;"-"&amp;TEXT(MONTH(Register!$D301),"00")&amp;"-"&amp;TEXT(DAY(Register!$D301),"00"),Register!$D301&amp;"")))</f>
        <v/>
      </c>
      <c r="E301">
        <f>IF(Register!$A301="","",IF(Register!$E301="","",Register!$E301))</f>
        <v/>
      </c>
      <c r="F301">
        <f>IF(Register!$A301="","",N(Register!$I301))</f>
        <v/>
      </c>
      <c r="G301">
        <f>IF(Register!$A301="","",IF(N(Register!$J301)&gt;=N(Register!$I301),"yes","no"))</f>
        <v/>
      </c>
    </row>
    <row r="302" spans="1:7">
      <c r="A302">
        <f>IF(Register!$A302="","",TRIM(Register!$A302))</f>
        <v/>
      </c>
      <c r="B302" s="21">
        <f>IF(Register!$A302="","",SUBSTITUTE(SUBSTITUTE(SUBSTITUTE(Register!$B302&amp;""," ",""),"-",""),"+",""))</f>
        <v/>
      </c>
      <c r="C302">
        <f>IF(Register!$A302="","",TRIM(Register!$C302&amp;""))</f>
        <v/>
      </c>
      <c r="D302" s="21">
        <f>IF(Register!$A302="","",IF(Register!$D302="","",IF(ISNUMBER(Register!$D302),YEAR(Register!$D302)&amp;"-"&amp;TEXT(MONTH(Register!$D302),"00")&amp;"-"&amp;TEXT(DAY(Register!$D302),"00"),Register!$D302&amp;"")))</f>
        <v/>
      </c>
      <c r="E302">
        <f>IF(Register!$A302="","",IF(Register!$E302="","",Register!$E302))</f>
        <v/>
      </c>
      <c r="F302">
        <f>IF(Register!$A302="","",N(Register!$I302))</f>
        <v/>
      </c>
      <c r="G302">
        <f>IF(Register!$A302="","",IF(N(Register!$J302)&gt;=N(Register!$I302),"yes","no"))</f>
        <v/>
      </c>
    </row>
    <row r="303" spans="1:7">
      <c r="A303">
        <f>IF(Register!$A303="","",TRIM(Register!$A303))</f>
        <v/>
      </c>
      <c r="B303" s="21">
        <f>IF(Register!$A303="","",SUBSTITUTE(SUBSTITUTE(SUBSTITUTE(Register!$B303&amp;""," ",""),"-",""),"+",""))</f>
        <v/>
      </c>
      <c r="C303">
        <f>IF(Register!$A303="","",TRIM(Register!$C303&amp;""))</f>
        <v/>
      </c>
      <c r="D303" s="21">
        <f>IF(Register!$A303="","",IF(Register!$D303="","",IF(ISNUMBER(Register!$D303),YEAR(Register!$D303)&amp;"-"&amp;TEXT(MONTH(Register!$D303),"00")&amp;"-"&amp;TEXT(DAY(Register!$D303),"00"),Register!$D303&amp;"")))</f>
        <v/>
      </c>
      <c r="E303">
        <f>IF(Register!$A303="","",IF(Register!$E303="","",Register!$E303))</f>
        <v/>
      </c>
      <c r="F303">
        <f>IF(Register!$A303="","",N(Register!$I303))</f>
        <v/>
      </c>
      <c r="G303">
        <f>IF(Register!$A303="","",IF(N(Register!$J303)&gt;=N(Register!$I303),"yes","no"))</f>
        <v/>
      </c>
    </row>
    <row r="304" spans="1:7">
      <c r="A304">
        <f>IF(Register!$A304="","",TRIM(Register!$A304))</f>
        <v/>
      </c>
      <c r="B304" s="21">
        <f>IF(Register!$A304="","",SUBSTITUTE(SUBSTITUTE(SUBSTITUTE(Register!$B304&amp;""," ",""),"-",""),"+",""))</f>
        <v/>
      </c>
      <c r="C304">
        <f>IF(Register!$A304="","",TRIM(Register!$C304&amp;""))</f>
        <v/>
      </c>
      <c r="D304" s="21">
        <f>IF(Register!$A304="","",IF(Register!$D304="","",IF(ISNUMBER(Register!$D304),YEAR(Register!$D304)&amp;"-"&amp;TEXT(MONTH(Register!$D304),"00")&amp;"-"&amp;TEXT(DAY(Register!$D304),"00"),Register!$D304&amp;"")))</f>
        <v/>
      </c>
      <c r="E304">
        <f>IF(Register!$A304="","",IF(Register!$E304="","",Register!$E304))</f>
        <v/>
      </c>
      <c r="F304">
        <f>IF(Register!$A304="","",N(Register!$I304))</f>
        <v/>
      </c>
      <c r="G304">
        <f>IF(Register!$A304="","",IF(N(Register!$J304)&gt;=N(Register!$I304),"yes","no"))</f>
        <v/>
      </c>
    </row>
    <row r="305" spans="1:7">
      <c r="A305">
        <f>IF(Register!$A305="","",TRIM(Register!$A305))</f>
        <v/>
      </c>
      <c r="B305" s="21">
        <f>IF(Register!$A305="","",SUBSTITUTE(SUBSTITUTE(SUBSTITUTE(Register!$B305&amp;""," ",""),"-",""),"+",""))</f>
        <v/>
      </c>
      <c r="C305">
        <f>IF(Register!$A305="","",TRIM(Register!$C305&amp;""))</f>
        <v/>
      </c>
      <c r="D305" s="21">
        <f>IF(Register!$A305="","",IF(Register!$D305="","",IF(ISNUMBER(Register!$D305),YEAR(Register!$D305)&amp;"-"&amp;TEXT(MONTH(Register!$D305),"00")&amp;"-"&amp;TEXT(DAY(Register!$D305),"00"),Register!$D305&amp;"")))</f>
        <v/>
      </c>
      <c r="E305">
        <f>IF(Register!$A305="","",IF(Register!$E305="","",Register!$E305))</f>
        <v/>
      </c>
      <c r="F305">
        <f>IF(Register!$A305="","",N(Register!$I305))</f>
        <v/>
      </c>
      <c r="G305">
        <f>IF(Register!$A305="","",IF(N(Register!$J305)&gt;=N(Register!$I305),"yes","no"))</f>
        <v/>
      </c>
    </row>
    <row r="306" spans="1:7">
      <c r="A306">
        <f>IF(Register!$A306="","",TRIM(Register!$A306))</f>
        <v/>
      </c>
      <c r="B306" s="21">
        <f>IF(Register!$A306="","",SUBSTITUTE(SUBSTITUTE(SUBSTITUTE(Register!$B306&amp;""," ",""),"-",""),"+",""))</f>
        <v/>
      </c>
      <c r="C306">
        <f>IF(Register!$A306="","",TRIM(Register!$C306&amp;""))</f>
        <v/>
      </c>
      <c r="D306" s="21">
        <f>IF(Register!$A306="","",IF(Register!$D306="","",IF(ISNUMBER(Register!$D306),YEAR(Register!$D306)&amp;"-"&amp;TEXT(MONTH(Register!$D306),"00")&amp;"-"&amp;TEXT(DAY(Register!$D306),"00"),Register!$D306&amp;"")))</f>
        <v/>
      </c>
      <c r="E306">
        <f>IF(Register!$A306="","",IF(Register!$E306="","",Register!$E306))</f>
        <v/>
      </c>
      <c r="F306">
        <f>IF(Register!$A306="","",N(Register!$I306))</f>
        <v/>
      </c>
      <c r="G306">
        <f>IF(Register!$A306="","",IF(N(Register!$J306)&gt;=N(Register!$I306),"yes","no"))</f>
        <v/>
      </c>
    </row>
    <row r="307" spans="1:7">
      <c r="A307">
        <f>IF(Register!$A307="","",TRIM(Register!$A307))</f>
        <v/>
      </c>
      <c r="B307" s="21">
        <f>IF(Register!$A307="","",SUBSTITUTE(SUBSTITUTE(SUBSTITUTE(Register!$B307&amp;""," ",""),"-",""),"+",""))</f>
        <v/>
      </c>
      <c r="C307">
        <f>IF(Register!$A307="","",TRIM(Register!$C307&amp;""))</f>
        <v/>
      </c>
      <c r="D307" s="21">
        <f>IF(Register!$A307="","",IF(Register!$D307="","",IF(ISNUMBER(Register!$D307),YEAR(Register!$D307)&amp;"-"&amp;TEXT(MONTH(Register!$D307),"00")&amp;"-"&amp;TEXT(DAY(Register!$D307),"00"),Register!$D307&amp;"")))</f>
        <v/>
      </c>
      <c r="E307">
        <f>IF(Register!$A307="","",IF(Register!$E307="","",Register!$E307))</f>
        <v/>
      </c>
      <c r="F307">
        <f>IF(Register!$A307="","",N(Register!$I307))</f>
        <v/>
      </c>
      <c r="G307">
        <f>IF(Register!$A307="","",IF(N(Register!$J307)&gt;=N(Register!$I307),"yes","no"))</f>
        <v/>
      </c>
    </row>
    <row r="308" spans="1:7">
      <c r="A308">
        <f>IF(Register!$A308="","",TRIM(Register!$A308))</f>
        <v/>
      </c>
      <c r="B308" s="21">
        <f>IF(Register!$A308="","",SUBSTITUTE(SUBSTITUTE(SUBSTITUTE(Register!$B308&amp;""," ",""),"-",""),"+",""))</f>
        <v/>
      </c>
      <c r="C308">
        <f>IF(Register!$A308="","",TRIM(Register!$C308&amp;""))</f>
        <v/>
      </c>
      <c r="D308" s="21">
        <f>IF(Register!$A308="","",IF(Register!$D308="","",IF(ISNUMBER(Register!$D308),YEAR(Register!$D308)&amp;"-"&amp;TEXT(MONTH(Register!$D308),"00")&amp;"-"&amp;TEXT(DAY(Register!$D308),"00"),Register!$D308&amp;"")))</f>
        <v/>
      </c>
      <c r="E308">
        <f>IF(Register!$A308="","",IF(Register!$E308="","",Register!$E308))</f>
        <v/>
      </c>
      <c r="F308">
        <f>IF(Register!$A308="","",N(Register!$I308))</f>
        <v/>
      </c>
      <c r="G308">
        <f>IF(Register!$A308="","",IF(N(Register!$J308)&gt;=N(Register!$I308),"yes","no"))</f>
        <v/>
      </c>
    </row>
    <row r="309" spans="1:7">
      <c r="A309">
        <f>IF(Register!$A309="","",TRIM(Register!$A309))</f>
        <v/>
      </c>
      <c r="B309" s="21">
        <f>IF(Register!$A309="","",SUBSTITUTE(SUBSTITUTE(SUBSTITUTE(Register!$B309&amp;""," ",""),"-",""),"+",""))</f>
        <v/>
      </c>
      <c r="C309">
        <f>IF(Register!$A309="","",TRIM(Register!$C309&amp;""))</f>
        <v/>
      </c>
      <c r="D309" s="21">
        <f>IF(Register!$A309="","",IF(Register!$D309="","",IF(ISNUMBER(Register!$D309),YEAR(Register!$D309)&amp;"-"&amp;TEXT(MONTH(Register!$D309),"00")&amp;"-"&amp;TEXT(DAY(Register!$D309),"00"),Register!$D309&amp;"")))</f>
        <v/>
      </c>
      <c r="E309">
        <f>IF(Register!$A309="","",IF(Register!$E309="","",Register!$E309))</f>
        <v/>
      </c>
      <c r="F309">
        <f>IF(Register!$A309="","",N(Register!$I309))</f>
        <v/>
      </c>
      <c r="G309">
        <f>IF(Register!$A309="","",IF(N(Register!$J309)&gt;=N(Register!$I309),"yes","no"))</f>
        <v/>
      </c>
    </row>
    <row r="310" spans="1:7">
      <c r="A310">
        <f>IF(Register!$A310="","",TRIM(Register!$A310))</f>
        <v/>
      </c>
      <c r="B310" s="21">
        <f>IF(Register!$A310="","",SUBSTITUTE(SUBSTITUTE(SUBSTITUTE(Register!$B310&amp;""," ",""),"-",""),"+",""))</f>
        <v/>
      </c>
      <c r="C310">
        <f>IF(Register!$A310="","",TRIM(Register!$C310&amp;""))</f>
        <v/>
      </c>
      <c r="D310" s="21">
        <f>IF(Register!$A310="","",IF(Register!$D310="","",IF(ISNUMBER(Register!$D310),YEAR(Register!$D310)&amp;"-"&amp;TEXT(MONTH(Register!$D310),"00")&amp;"-"&amp;TEXT(DAY(Register!$D310),"00"),Register!$D310&amp;"")))</f>
        <v/>
      </c>
      <c r="E310">
        <f>IF(Register!$A310="","",IF(Register!$E310="","",Register!$E310))</f>
        <v/>
      </c>
      <c r="F310">
        <f>IF(Register!$A310="","",N(Register!$I310))</f>
        <v/>
      </c>
      <c r="G310">
        <f>IF(Register!$A310="","",IF(N(Register!$J310)&gt;=N(Register!$I310),"yes","no"))</f>
        <v/>
      </c>
    </row>
    <row r="311" spans="1:7">
      <c r="A311">
        <f>IF(Register!$A311="","",TRIM(Register!$A311))</f>
        <v/>
      </c>
      <c r="B311" s="21">
        <f>IF(Register!$A311="","",SUBSTITUTE(SUBSTITUTE(SUBSTITUTE(Register!$B311&amp;""," ",""),"-",""),"+",""))</f>
        <v/>
      </c>
      <c r="C311">
        <f>IF(Register!$A311="","",TRIM(Register!$C311&amp;""))</f>
        <v/>
      </c>
      <c r="D311" s="21">
        <f>IF(Register!$A311="","",IF(Register!$D311="","",IF(ISNUMBER(Register!$D311),YEAR(Register!$D311)&amp;"-"&amp;TEXT(MONTH(Register!$D311),"00")&amp;"-"&amp;TEXT(DAY(Register!$D311),"00"),Register!$D311&amp;"")))</f>
        <v/>
      </c>
      <c r="E311">
        <f>IF(Register!$A311="","",IF(Register!$E311="","",Register!$E311))</f>
        <v/>
      </c>
      <c r="F311">
        <f>IF(Register!$A311="","",N(Register!$I311))</f>
        <v/>
      </c>
      <c r="G311">
        <f>IF(Register!$A311="","",IF(N(Register!$J311)&gt;=N(Register!$I311),"yes","no"))</f>
        <v/>
      </c>
    </row>
    <row r="312" spans="1:7">
      <c r="A312">
        <f>IF(Register!$A312="","",TRIM(Register!$A312))</f>
        <v/>
      </c>
      <c r="B312" s="21">
        <f>IF(Register!$A312="","",SUBSTITUTE(SUBSTITUTE(SUBSTITUTE(Register!$B312&amp;""," ",""),"-",""),"+",""))</f>
        <v/>
      </c>
      <c r="C312">
        <f>IF(Register!$A312="","",TRIM(Register!$C312&amp;""))</f>
        <v/>
      </c>
      <c r="D312" s="21">
        <f>IF(Register!$A312="","",IF(Register!$D312="","",IF(ISNUMBER(Register!$D312),YEAR(Register!$D312)&amp;"-"&amp;TEXT(MONTH(Register!$D312),"00")&amp;"-"&amp;TEXT(DAY(Register!$D312),"00"),Register!$D312&amp;"")))</f>
        <v/>
      </c>
      <c r="E312">
        <f>IF(Register!$A312="","",IF(Register!$E312="","",Register!$E312))</f>
        <v/>
      </c>
      <c r="F312">
        <f>IF(Register!$A312="","",N(Register!$I312))</f>
        <v/>
      </c>
      <c r="G312">
        <f>IF(Register!$A312="","",IF(N(Register!$J312)&gt;=N(Register!$I312),"yes","no"))</f>
        <v/>
      </c>
    </row>
    <row r="313" spans="1:7">
      <c r="A313">
        <f>IF(Register!$A313="","",TRIM(Register!$A313))</f>
        <v/>
      </c>
      <c r="B313" s="21">
        <f>IF(Register!$A313="","",SUBSTITUTE(SUBSTITUTE(SUBSTITUTE(Register!$B313&amp;""," ",""),"-",""),"+",""))</f>
        <v/>
      </c>
      <c r="C313">
        <f>IF(Register!$A313="","",TRIM(Register!$C313&amp;""))</f>
        <v/>
      </c>
      <c r="D313" s="21">
        <f>IF(Register!$A313="","",IF(Register!$D313="","",IF(ISNUMBER(Register!$D313),YEAR(Register!$D313)&amp;"-"&amp;TEXT(MONTH(Register!$D313),"00")&amp;"-"&amp;TEXT(DAY(Register!$D313),"00"),Register!$D313&amp;"")))</f>
        <v/>
      </c>
      <c r="E313">
        <f>IF(Register!$A313="","",IF(Register!$E313="","",Register!$E313))</f>
        <v/>
      </c>
      <c r="F313">
        <f>IF(Register!$A313="","",N(Register!$I313))</f>
        <v/>
      </c>
      <c r="G313">
        <f>IF(Register!$A313="","",IF(N(Register!$J313)&gt;=N(Register!$I313),"yes","no"))</f>
        <v/>
      </c>
    </row>
    <row r="314" spans="1:7">
      <c r="A314">
        <f>IF(Register!$A314="","",TRIM(Register!$A314))</f>
        <v/>
      </c>
      <c r="B314" s="21">
        <f>IF(Register!$A314="","",SUBSTITUTE(SUBSTITUTE(SUBSTITUTE(Register!$B314&amp;""," ",""),"-",""),"+",""))</f>
        <v/>
      </c>
      <c r="C314">
        <f>IF(Register!$A314="","",TRIM(Register!$C314&amp;""))</f>
        <v/>
      </c>
      <c r="D314" s="21">
        <f>IF(Register!$A314="","",IF(Register!$D314="","",IF(ISNUMBER(Register!$D314),YEAR(Register!$D314)&amp;"-"&amp;TEXT(MONTH(Register!$D314),"00")&amp;"-"&amp;TEXT(DAY(Register!$D314),"00"),Register!$D314&amp;"")))</f>
        <v/>
      </c>
      <c r="E314">
        <f>IF(Register!$A314="","",IF(Register!$E314="","",Register!$E314))</f>
        <v/>
      </c>
      <c r="F314">
        <f>IF(Register!$A314="","",N(Register!$I314))</f>
        <v/>
      </c>
      <c r="G314">
        <f>IF(Register!$A314="","",IF(N(Register!$J314)&gt;=N(Register!$I314),"yes","no"))</f>
        <v/>
      </c>
    </row>
    <row r="315" spans="1:7">
      <c r="A315">
        <f>IF(Register!$A315="","",TRIM(Register!$A315))</f>
        <v/>
      </c>
      <c r="B315" s="21">
        <f>IF(Register!$A315="","",SUBSTITUTE(SUBSTITUTE(SUBSTITUTE(Register!$B315&amp;""," ",""),"-",""),"+",""))</f>
        <v/>
      </c>
      <c r="C315">
        <f>IF(Register!$A315="","",TRIM(Register!$C315&amp;""))</f>
        <v/>
      </c>
      <c r="D315" s="21">
        <f>IF(Register!$A315="","",IF(Register!$D315="","",IF(ISNUMBER(Register!$D315),YEAR(Register!$D315)&amp;"-"&amp;TEXT(MONTH(Register!$D315),"00")&amp;"-"&amp;TEXT(DAY(Register!$D315),"00"),Register!$D315&amp;"")))</f>
        <v/>
      </c>
      <c r="E315">
        <f>IF(Register!$A315="","",IF(Register!$E315="","",Register!$E315))</f>
        <v/>
      </c>
      <c r="F315">
        <f>IF(Register!$A315="","",N(Register!$I315))</f>
        <v/>
      </c>
      <c r="G315">
        <f>IF(Register!$A315="","",IF(N(Register!$J315)&gt;=N(Register!$I315),"yes","no"))</f>
        <v/>
      </c>
    </row>
    <row r="316" spans="1:7">
      <c r="A316">
        <f>IF(Register!$A316="","",TRIM(Register!$A316))</f>
        <v/>
      </c>
      <c r="B316" s="21">
        <f>IF(Register!$A316="","",SUBSTITUTE(SUBSTITUTE(SUBSTITUTE(Register!$B316&amp;""," ",""),"-",""),"+",""))</f>
        <v/>
      </c>
      <c r="C316">
        <f>IF(Register!$A316="","",TRIM(Register!$C316&amp;""))</f>
        <v/>
      </c>
      <c r="D316" s="21">
        <f>IF(Register!$A316="","",IF(Register!$D316="","",IF(ISNUMBER(Register!$D316),YEAR(Register!$D316)&amp;"-"&amp;TEXT(MONTH(Register!$D316),"00")&amp;"-"&amp;TEXT(DAY(Register!$D316),"00"),Register!$D316&amp;"")))</f>
        <v/>
      </c>
      <c r="E316">
        <f>IF(Register!$A316="","",IF(Register!$E316="","",Register!$E316))</f>
        <v/>
      </c>
      <c r="F316">
        <f>IF(Register!$A316="","",N(Register!$I316))</f>
        <v/>
      </c>
      <c r="G316">
        <f>IF(Register!$A316="","",IF(N(Register!$J316)&gt;=N(Register!$I316),"yes","no"))</f>
        <v/>
      </c>
    </row>
    <row r="317" spans="1:7">
      <c r="A317">
        <f>IF(Register!$A317="","",TRIM(Register!$A317))</f>
        <v/>
      </c>
      <c r="B317" s="21">
        <f>IF(Register!$A317="","",SUBSTITUTE(SUBSTITUTE(SUBSTITUTE(Register!$B317&amp;""," ",""),"-",""),"+",""))</f>
        <v/>
      </c>
      <c r="C317">
        <f>IF(Register!$A317="","",TRIM(Register!$C317&amp;""))</f>
        <v/>
      </c>
      <c r="D317" s="21">
        <f>IF(Register!$A317="","",IF(Register!$D317="","",IF(ISNUMBER(Register!$D317),YEAR(Register!$D317)&amp;"-"&amp;TEXT(MONTH(Register!$D317),"00")&amp;"-"&amp;TEXT(DAY(Register!$D317),"00"),Register!$D317&amp;"")))</f>
        <v/>
      </c>
      <c r="E317">
        <f>IF(Register!$A317="","",IF(Register!$E317="","",Register!$E317))</f>
        <v/>
      </c>
      <c r="F317">
        <f>IF(Register!$A317="","",N(Register!$I317))</f>
        <v/>
      </c>
      <c r="G317">
        <f>IF(Register!$A317="","",IF(N(Register!$J317)&gt;=N(Register!$I317),"yes","no"))</f>
        <v/>
      </c>
    </row>
    <row r="318" spans="1:7">
      <c r="A318">
        <f>IF(Register!$A318="","",TRIM(Register!$A318))</f>
        <v/>
      </c>
      <c r="B318" s="21">
        <f>IF(Register!$A318="","",SUBSTITUTE(SUBSTITUTE(SUBSTITUTE(Register!$B318&amp;""," ",""),"-",""),"+",""))</f>
        <v/>
      </c>
      <c r="C318">
        <f>IF(Register!$A318="","",TRIM(Register!$C318&amp;""))</f>
        <v/>
      </c>
      <c r="D318" s="21">
        <f>IF(Register!$A318="","",IF(Register!$D318="","",IF(ISNUMBER(Register!$D318),YEAR(Register!$D318)&amp;"-"&amp;TEXT(MONTH(Register!$D318),"00")&amp;"-"&amp;TEXT(DAY(Register!$D318),"00"),Register!$D318&amp;"")))</f>
        <v/>
      </c>
      <c r="E318">
        <f>IF(Register!$A318="","",IF(Register!$E318="","",Register!$E318))</f>
        <v/>
      </c>
      <c r="F318">
        <f>IF(Register!$A318="","",N(Register!$I318))</f>
        <v/>
      </c>
      <c r="G318">
        <f>IF(Register!$A318="","",IF(N(Register!$J318)&gt;=N(Register!$I318),"yes","no"))</f>
        <v/>
      </c>
    </row>
    <row r="319" spans="1:7">
      <c r="A319">
        <f>IF(Register!$A319="","",TRIM(Register!$A319))</f>
        <v/>
      </c>
      <c r="B319" s="21">
        <f>IF(Register!$A319="","",SUBSTITUTE(SUBSTITUTE(SUBSTITUTE(Register!$B319&amp;""," ",""),"-",""),"+",""))</f>
        <v/>
      </c>
      <c r="C319">
        <f>IF(Register!$A319="","",TRIM(Register!$C319&amp;""))</f>
        <v/>
      </c>
      <c r="D319" s="21">
        <f>IF(Register!$A319="","",IF(Register!$D319="","",IF(ISNUMBER(Register!$D319),YEAR(Register!$D319)&amp;"-"&amp;TEXT(MONTH(Register!$D319),"00")&amp;"-"&amp;TEXT(DAY(Register!$D319),"00"),Register!$D319&amp;"")))</f>
        <v/>
      </c>
      <c r="E319">
        <f>IF(Register!$A319="","",IF(Register!$E319="","",Register!$E319))</f>
        <v/>
      </c>
      <c r="F319">
        <f>IF(Register!$A319="","",N(Register!$I319))</f>
        <v/>
      </c>
      <c r="G319">
        <f>IF(Register!$A319="","",IF(N(Register!$J319)&gt;=N(Register!$I319),"yes","no"))</f>
        <v/>
      </c>
    </row>
    <row r="320" spans="1:7">
      <c r="A320">
        <f>IF(Register!$A320="","",TRIM(Register!$A320))</f>
        <v/>
      </c>
      <c r="B320" s="21">
        <f>IF(Register!$A320="","",SUBSTITUTE(SUBSTITUTE(SUBSTITUTE(Register!$B320&amp;""," ",""),"-",""),"+",""))</f>
        <v/>
      </c>
      <c r="C320">
        <f>IF(Register!$A320="","",TRIM(Register!$C320&amp;""))</f>
        <v/>
      </c>
      <c r="D320" s="21">
        <f>IF(Register!$A320="","",IF(Register!$D320="","",IF(ISNUMBER(Register!$D320),YEAR(Register!$D320)&amp;"-"&amp;TEXT(MONTH(Register!$D320),"00")&amp;"-"&amp;TEXT(DAY(Register!$D320),"00"),Register!$D320&amp;"")))</f>
        <v/>
      </c>
      <c r="E320">
        <f>IF(Register!$A320="","",IF(Register!$E320="","",Register!$E320))</f>
        <v/>
      </c>
      <c r="F320">
        <f>IF(Register!$A320="","",N(Register!$I320))</f>
        <v/>
      </c>
      <c r="G320">
        <f>IF(Register!$A320="","",IF(N(Register!$J320)&gt;=N(Register!$I320),"yes","no"))</f>
        <v/>
      </c>
    </row>
    <row r="321" spans="1:7">
      <c r="A321">
        <f>IF(Register!$A321="","",TRIM(Register!$A321))</f>
        <v/>
      </c>
      <c r="B321" s="21">
        <f>IF(Register!$A321="","",SUBSTITUTE(SUBSTITUTE(SUBSTITUTE(Register!$B321&amp;""," ",""),"-",""),"+",""))</f>
        <v/>
      </c>
      <c r="C321">
        <f>IF(Register!$A321="","",TRIM(Register!$C321&amp;""))</f>
        <v/>
      </c>
      <c r="D321" s="21">
        <f>IF(Register!$A321="","",IF(Register!$D321="","",IF(ISNUMBER(Register!$D321),YEAR(Register!$D321)&amp;"-"&amp;TEXT(MONTH(Register!$D321),"00")&amp;"-"&amp;TEXT(DAY(Register!$D321),"00"),Register!$D321&amp;"")))</f>
        <v/>
      </c>
      <c r="E321">
        <f>IF(Register!$A321="","",IF(Register!$E321="","",Register!$E321))</f>
        <v/>
      </c>
      <c r="F321">
        <f>IF(Register!$A321="","",N(Register!$I321))</f>
        <v/>
      </c>
      <c r="G321">
        <f>IF(Register!$A321="","",IF(N(Register!$J321)&gt;=N(Register!$I321),"yes","no"))</f>
        <v/>
      </c>
    </row>
    <row r="322" spans="1:7">
      <c r="A322">
        <f>IF(Register!$A322="","",TRIM(Register!$A322))</f>
        <v/>
      </c>
      <c r="B322" s="21">
        <f>IF(Register!$A322="","",SUBSTITUTE(SUBSTITUTE(SUBSTITUTE(Register!$B322&amp;""," ",""),"-",""),"+",""))</f>
        <v/>
      </c>
      <c r="C322">
        <f>IF(Register!$A322="","",TRIM(Register!$C322&amp;""))</f>
        <v/>
      </c>
      <c r="D322" s="21">
        <f>IF(Register!$A322="","",IF(Register!$D322="","",IF(ISNUMBER(Register!$D322),YEAR(Register!$D322)&amp;"-"&amp;TEXT(MONTH(Register!$D322),"00")&amp;"-"&amp;TEXT(DAY(Register!$D322),"00"),Register!$D322&amp;"")))</f>
        <v/>
      </c>
      <c r="E322">
        <f>IF(Register!$A322="","",IF(Register!$E322="","",Register!$E322))</f>
        <v/>
      </c>
      <c r="F322">
        <f>IF(Register!$A322="","",N(Register!$I322))</f>
        <v/>
      </c>
      <c r="G322">
        <f>IF(Register!$A322="","",IF(N(Register!$J322)&gt;=N(Register!$I322),"yes","no"))</f>
        <v/>
      </c>
    </row>
    <row r="323" spans="1:7">
      <c r="A323">
        <f>IF(Register!$A323="","",TRIM(Register!$A323))</f>
        <v/>
      </c>
      <c r="B323" s="21">
        <f>IF(Register!$A323="","",SUBSTITUTE(SUBSTITUTE(SUBSTITUTE(Register!$B323&amp;""," ",""),"-",""),"+",""))</f>
        <v/>
      </c>
      <c r="C323">
        <f>IF(Register!$A323="","",TRIM(Register!$C323&amp;""))</f>
        <v/>
      </c>
      <c r="D323" s="21">
        <f>IF(Register!$A323="","",IF(Register!$D323="","",IF(ISNUMBER(Register!$D323),YEAR(Register!$D323)&amp;"-"&amp;TEXT(MONTH(Register!$D323),"00")&amp;"-"&amp;TEXT(DAY(Register!$D323),"00"),Register!$D323&amp;"")))</f>
        <v/>
      </c>
      <c r="E323">
        <f>IF(Register!$A323="","",IF(Register!$E323="","",Register!$E323))</f>
        <v/>
      </c>
      <c r="F323">
        <f>IF(Register!$A323="","",N(Register!$I323))</f>
        <v/>
      </c>
      <c r="G323">
        <f>IF(Register!$A323="","",IF(N(Register!$J323)&gt;=N(Register!$I323),"yes","no"))</f>
        <v/>
      </c>
    </row>
    <row r="324" spans="1:7">
      <c r="A324">
        <f>IF(Register!$A324="","",TRIM(Register!$A324))</f>
        <v/>
      </c>
      <c r="B324" s="21">
        <f>IF(Register!$A324="","",SUBSTITUTE(SUBSTITUTE(SUBSTITUTE(Register!$B324&amp;""," ",""),"-",""),"+",""))</f>
        <v/>
      </c>
      <c r="C324">
        <f>IF(Register!$A324="","",TRIM(Register!$C324&amp;""))</f>
        <v/>
      </c>
      <c r="D324" s="21">
        <f>IF(Register!$A324="","",IF(Register!$D324="","",IF(ISNUMBER(Register!$D324),YEAR(Register!$D324)&amp;"-"&amp;TEXT(MONTH(Register!$D324),"00")&amp;"-"&amp;TEXT(DAY(Register!$D324),"00"),Register!$D324&amp;"")))</f>
        <v/>
      </c>
      <c r="E324">
        <f>IF(Register!$A324="","",IF(Register!$E324="","",Register!$E324))</f>
        <v/>
      </c>
      <c r="F324">
        <f>IF(Register!$A324="","",N(Register!$I324))</f>
        <v/>
      </c>
      <c r="G324">
        <f>IF(Register!$A324="","",IF(N(Register!$J324)&gt;=N(Register!$I324),"yes","no"))</f>
        <v/>
      </c>
    </row>
    <row r="325" spans="1:7">
      <c r="A325">
        <f>IF(Register!$A325="","",TRIM(Register!$A325))</f>
        <v/>
      </c>
      <c r="B325" s="21">
        <f>IF(Register!$A325="","",SUBSTITUTE(SUBSTITUTE(SUBSTITUTE(Register!$B325&amp;""," ",""),"-",""),"+",""))</f>
        <v/>
      </c>
      <c r="C325">
        <f>IF(Register!$A325="","",TRIM(Register!$C325&amp;""))</f>
        <v/>
      </c>
      <c r="D325" s="21">
        <f>IF(Register!$A325="","",IF(Register!$D325="","",IF(ISNUMBER(Register!$D325),YEAR(Register!$D325)&amp;"-"&amp;TEXT(MONTH(Register!$D325),"00")&amp;"-"&amp;TEXT(DAY(Register!$D325),"00"),Register!$D325&amp;"")))</f>
        <v/>
      </c>
      <c r="E325">
        <f>IF(Register!$A325="","",IF(Register!$E325="","",Register!$E325))</f>
        <v/>
      </c>
      <c r="F325">
        <f>IF(Register!$A325="","",N(Register!$I325))</f>
        <v/>
      </c>
      <c r="G325">
        <f>IF(Register!$A325="","",IF(N(Register!$J325)&gt;=N(Register!$I325),"yes","no"))</f>
        <v/>
      </c>
    </row>
    <row r="326" spans="1:7">
      <c r="A326">
        <f>IF(Register!$A326="","",TRIM(Register!$A326))</f>
        <v/>
      </c>
      <c r="B326" s="21">
        <f>IF(Register!$A326="","",SUBSTITUTE(SUBSTITUTE(SUBSTITUTE(Register!$B326&amp;""," ",""),"-",""),"+",""))</f>
        <v/>
      </c>
      <c r="C326">
        <f>IF(Register!$A326="","",TRIM(Register!$C326&amp;""))</f>
        <v/>
      </c>
      <c r="D326" s="21">
        <f>IF(Register!$A326="","",IF(Register!$D326="","",IF(ISNUMBER(Register!$D326),YEAR(Register!$D326)&amp;"-"&amp;TEXT(MONTH(Register!$D326),"00")&amp;"-"&amp;TEXT(DAY(Register!$D326),"00"),Register!$D326&amp;"")))</f>
        <v/>
      </c>
      <c r="E326">
        <f>IF(Register!$A326="","",IF(Register!$E326="","",Register!$E326))</f>
        <v/>
      </c>
      <c r="F326">
        <f>IF(Register!$A326="","",N(Register!$I326))</f>
        <v/>
      </c>
      <c r="G326">
        <f>IF(Register!$A326="","",IF(N(Register!$J326)&gt;=N(Register!$I326),"yes","no"))</f>
        <v/>
      </c>
    </row>
    <row r="327" spans="1:7">
      <c r="A327">
        <f>IF(Register!$A327="","",TRIM(Register!$A327))</f>
        <v/>
      </c>
      <c r="B327" s="21">
        <f>IF(Register!$A327="","",SUBSTITUTE(SUBSTITUTE(SUBSTITUTE(Register!$B327&amp;""," ",""),"-",""),"+",""))</f>
        <v/>
      </c>
      <c r="C327">
        <f>IF(Register!$A327="","",TRIM(Register!$C327&amp;""))</f>
        <v/>
      </c>
      <c r="D327" s="21">
        <f>IF(Register!$A327="","",IF(Register!$D327="","",IF(ISNUMBER(Register!$D327),YEAR(Register!$D327)&amp;"-"&amp;TEXT(MONTH(Register!$D327),"00")&amp;"-"&amp;TEXT(DAY(Register!$D327),"00"),Register!$D327&amp;"")))</f>
        <v/>
      </c>
      <c r="E327">
        <f>IF(Register!$A327="","",IF(Register!$E327="","",Register!$E327))</f>
        <v/>
      </c>
      <c r="F327">
        <f>IF(Register!$A327="","",N(Register!$I327))</f>
        <v/>
      </c>
      <c r="G327">
        <f>IF(Register!$A327="","",IF(N(Register!$J327)&gt;=N(Register!$I327),"yes","no"))</f>
        <v/>
      </c>
    </row>
    <row r="328" spans="1:7">
      <c r="A328">
        <f>IF(Register!$A328="","",TRIM(Register!$A328))</f>
        <v/>
      </c>
      <c r="B328" s="21">
        <f>IF(Register!$A328="","",SUBSTITUTE(SUBSTITUTE(SUBSTITUTE(Register!$B328&amp;""," ",""),"-",""),"+",""))</f>
        <v/>
      </c>
      <c r="C328">
        <f>IF(Register!$A328="","",TRIM(Register!$C328&amp;""))</f>
        <v/>
      </c>
      <c r="D328" s="21">
        <f>IF(Register!$A328="","",IF(Register!$D328="","",IF(ISNUMBER(Register!$D328),YEAR(Register!$D328)&amp;"-"&amp;TEXT(MONTH(Register!$D328),"00")&amp;"-"&amp;TEXT(DAY(Register!$D328),"00"),Register!$D328&amp;"")))</f>
        <v/>
      </c>
      <c r="E328">
        <f>IF(Register!$A328="","",IF(Register!$E328="","",Register!$E328))</f>
        <v/>
      </c>
      <c r="F328">
        <f>IF(Register!$A328="","",N(Register!$I328))</f>
        <v/>
      </c>
      <c r="G328">
        <f>IF(Register!$A328="","",IF(N(Register!$J328)&gt;=N(Register!$I328),"yes","no"))</f>
        <v/>
      </c>
    </row>
    <row r="329" spans="1:7">
      <c r="A329">
        <f>IF(Register!$A329="","",TRIM(Register!$A329))</f>
        <v/>
      </c>
      <c r="B329" s="21">
        <f>IF(Register!$A329="","",SUBSTITUTE(SUBSTITUTE(SUBSTITUTE(Register!$B329&amp;""," ",""),"-",""),"+",""))</f>
        <v/>
      </c>
      <c r="C329">
        <f>IF(Register!$A329="","",TRIM(Register!$C329&amp;""))</f>
        <v/>
      </c>
      <c r="D329" s="21">
        <f>IF(Register!$A329="","",IF(Register!$D329="","",IF(ISNUMBER(Register!$D329),YEAR(Register!$D329)&amp;"-"&amp;TEXT(MONTH(Register!$D329),"00")&amp;"-"&amp;TEXT(DAY(Register!$D329),"00"),Register!$D329&amp;"")))</f>
        <v/>
      </c>
      <c r="E329">
        <f>IF(Register!$A329="","",IF(Register!$E329="","",Register!$E329))</f>
        <v/>
      </c>
      <c r="F329">
        <f>IF(Register!$A329="","",N(Register!$I329))</f>
        <v/>
      </c>
      <c r="G329">
        <f>IF(Register!$A329="","",IF(N(Register!$J329)&gt;=N(Register!$I329),"yes","no"))</f>
        <v/>
      </c>
    </row>
    <row r="330" spans="1:7">
      <c r="A330">
        <f>IF(Register!$A330="","",TRIM(Register!$A330))</f>
        <v/>
      </c>
      <c r="B330" s="21">
        <f>IF(Register!$A330="","",SUBSTITUTE(SUBSTITUTE(SUBSTITUTE(Register!$B330&amp;""," ",""),"-",""),"+",""))</f>
        <v/>
      </c>
      <c r="C330">
        <f>IF(Register!$A330="","",TRIM(Register!$C330&amp;""))</f>
        <v/>
      </c>
      <c r="D330" s="21">
        <f>IF(Register!$A330="","",IF(Register!$D330="","",IF(ISNUMBER(Register!$D330),YEAR(Register!$D330)&amp;"-"&amp;TEXT(MONTH(Register!$D330),"00")&amp;"-"&amp;TEXT(DAY(Register!$D330),"00"),Register!$D330&amp;"")))</f>
        <v/>
      </c>
      <c r="E330">
        <f>IF(Register!$A330="","",IF(Register!$E330="","",Register!$E330))</f>
        <v/>
      </c>
      <c r="F330">
        <f>IF(Register!$A330="","",N(Register!$I330))</f>
        <v/>
      </c>
      <c r="G330">
        <f>IF(Register!$A330="","",IF(N(Register!$J330)&gt;=N(Register!$I330),"yes","no"))</f>
        <v/>
      </c>
    </row>
    <row r="331" spans="1:7">
      <c r="A331">
        <f>IF(Register!$A331="","",TRIM(Register!$A331))</f>
        <v/>
      </c>
      <c r="B331" s="21">
        <f>IF(Register!$A331="","",SUBSTITUTE(SUBSTITUTE(SUBSTITUTE(Register!$B331&amp;""," ",""),"-",""),"+",""))</f>
        <v/>
      </c>
      <c r="C331">
        <f>IF(Register!$A331="","",TRIM(Register!$C331&amp;""))</f>
        <v/>
      </c>
      <c r="D331" s="21">
        <f>IF(Register!$A331="","",IF(Register!$D331="","",IF(ISNUMBER(Register!$D331),YEAR(Register!$D331)&amp;"-"&amp;TEXT(MONTH(Register!$D331),"00")&amp;"-"&amp;TEXT(DAY(Register!$D331),"00"),Register!$D331&amp;"")))</f>
        <v/>
      </c>
      <c r="E331">
        <f>IF(Register!$A331="","",IF(Register!$E331="","",Register!$E331))</f>
        <v/>
      </c>
      <c r="F331">
        <f>IF(Register!$A331="","",N(Register!$I331))</f>
        <v/>
      </c>
      <c r="G331">
        <f>IF(Register!$A331="","",IF(N(Register!$J331)&gt;=N(Register!$I331),"yes","no"))</f>
        <v/>
      </c>
    </row>
    <row r="332" spans="1:7">
      <c r="A332">
        <f>IF(Register!$A332="","",TRIM(Register!$A332))</f>
        <v/>
      </c>
      <c r="B332" s="21">
        <f>IF(Register!$A332="","",SUBSTITUTE(SUBSTITUTE(SUBSTITUTE(Register!$B332&amp;""," ",""),"-",""),"+",""))</f>
        <v/>
      </c>
      <c r="C332">
        <f>IF(Register!$A332="","",TRIM(Register!$C332&amp;""))</f>
        <v/>
      </c>
      <c r="D332" s="21">
        <f>IF(Register!$A332="","",IF(Register!$D332="","",IF(ISNUMBER(Register!$D332),YEAR(Register!$D332)&amp;"-"&amp;TEXT(MONTH(Register!$D332),"00")&amp;"-"&amp;TEXT(DAY(Register!$D332),"00"),Register!$D332&amp;"")))</f>
        <v/>
      </c>
      <c r="E332">
        <f>IF(Register!$A332="","",IF(Register!$E332="","",Register!$E332))</f>
        <v/>
      </c>
      <c r="F332">
        <f>IF(Register!$A332="","",N(Register!$I332))</f>
        <v/>
      </c>
      <c r="G332">
        <f>IF(Register!$A332="","",IF(N(Register!$J332)&gt;=N(Register!$I332),"yes","no"))</f>
        <v/>
      </c>
    </row>
    <row r="333" spans="1:7">
      <c r="A333">
        <f>IF(Register!$A333="","",TRIM(Register!$A333))</f>
        <v/>
      </c>
      <c r="B333" s="21">
        <f>IF(Register!$A333="","",SUBSTITUTE(SUBSTITUTE(SUBSTITUTE(Register!$B333&amp;""," ",""),"-",""),"+",""))</f>
        <v/>
      </c>
      <c r="C333">
        <f>IF(Register!$A333="","",TRIM(Register!$C333&amp;""))</f>
        <v/>
      </c>
      <c r="D333" s="21">
        <f>IF(Register!$A333="","",IF(Register!$D333="","",IF(ISNUMBER(Register!$D333),YEAR(Register!$D333)&amp;"-"&amp;TEXT(MONTH(Register!$D333),"00")&amp;"-"&amp;TEXT(DAY(Register!$D333),"00"),Register!$D333&amp;"")))</f>
        <v/>
      </c>
      <c r="E333">
        <f>IF(Register!$A333="","",IF(Register!$E333="","",Register!$E333))</f>
        <v/>
      </c>
      <c r="F333">
        <f>IF(Register!$A333="","",N(Register!$I333))</f>
        <v/>
      </c>
      <c r="G333">
        <f>IF(Register!$A333="","",IF(N(Register!$J333)&gt;=N(Register!$I333),"yes","no"))</f>
        <v/>
      </c>
    </row>
    <row r="334" spans="1:7">
      <c r="A334">
        <f>IF(Register!$A334="","",TRIM(Register!$A334))</f>
        <v/>
      </c>
      <c r="B334" s="21">
        <f>IF(Register!$A334="","",SUBSTITUTE(SUBSTITUTE(SUBSTITUTE(Register!$B334&amp;""," ",""),"-",""),"+",""))</f>
        <v/>
      </c>
      <c r="C334">
        <f>IF(Register!$A334="","",TRIM(Register!$C334&amp;""))</f>
        <v/>
      </c>
      <c r="D334" s="21">
        <f>IF(Register!$A334="","",IF(Register!$D334="","",IF(ISNUMBER(Register!$D334),YEAR(Register!$D334)&amp;"-"&amp;TEXT(MONTH(Register!$D334),"00")&amp;"-"&amp;TEXT(DAY(Register!$D334),"00"),Register!$D334&amp;"")))</f>
        <v/>
      </c>
      <c r="E334">
        <f>IF(Register!$A334="","",IF(Register!$E334="","",Register!$E334))</f>
        <v/>
      </c>
      <c r="F334">
        <f>IF(Register!$A334="","",N(Register!$I334))</f>
        <v/>
      </c>
      <c r="G334">
        <f>IF(Register!$A334="","",IF(N(Register!$J334)&gt;=N(Register!$I334),"yes","no"))</f>
        <v/>
      </c>
    </row>
    <row r="335" spans="1:7">
      <c r="A335">
        <f>IF(Register!$A335="","",TRIM(Register!$A335))</f>
        <v/>
      </c>
      <c r="B335" s="21">
        <f>IF(Register!$A335="","",SUBSTITUTE(SUBSTITUTE(SUBSTITUTE(Register!$B335&amp;""," ",""),"-",""),"+",""))</f>
        <v/>
      </c>
      <c r="C335">
        <f>IF(Register!$A335="","",TRIM(Register!$C335&amp;""))</f>
        <v/>
      </c>
      <c r="D335" s="21">
        <f>IF(Register!$A335="","",IF(Register!$D335="","",IF(ISNUMBER(Register!$D335),YEAR(Register!$D335)&amp;"-"&amp;TEXT(MONTH(Register!$D335),"00")&amp;"-"&amp;TEXT(DAY(Register!$D335),"00"),Register!$D335&amp;"")))</f>
        <v/>
      </c>
      <c r="E335">
        <f>IF(Register!$A335="","",IF(Register!$E335="","",Register!$E335))</f>
        <v/>
      </c>
      <c r="F335">
        <f>IF(Register!$A335="","",N(Register!$I335))</f>
        <v/>
      </c>
      <c r="G335">
        <f>IF(Register!$A335="","",IF(N(Register!$J335)&gt;=N(Register!$I335),"yes","no"))</f>
        <v/>
      </c>
    </row>
    <row r="336" spans="1:7">
      <c r="A336">
        <f>IF(Register!$A336="","",TRIM(Register!$A336))</f>
        <v/>
      </c>
      <c r="B336" s="21">
        <f>IF(Register!$A336="","",SUBSTITUTE(SUBSTITUTE(SUBSTITUTE(Register!$B336&amp;""," ",""),"-",""),"+",""))</f>
        <v/>
      </c>
      <c r="C336">
        <f>IF(Register!$A336="","",TRIM(Register!$C336&amp;""))</f>
        <v/>
      </c>
      <c r="D336" s="21">
        <f>IF(Register!$A336="","",IF(Register!$D336="","",IF(ISNUMBER(Register!$D336),YEAR(Register!$D336)&amp;"-"&amp;TEXT(MONTH(Register!$D336),"00")&amp;"-"&amp;TEXT(DAY(Register!$D336),"00"),Register!$D336&amp;"")))</f>
        <v/>
      </c>
      <c r="E336">
        <f>IF(Register!$A336="","",IF(Register!$E336="","",Register!$E336))</f>
        <v/>
      </c>
      <c r="F336">
        <f>IF(Register!$A336="","",N(Register!$I336))</f>
        <v/>
      </c>
      <c r="G336">
        <f>IF(Register!$A336="","",IF(N(Register!$J336)&gt;=N(Register!$I336),"yes","no"))</f>
        <v/>
      </c>
    </row>
    <row r="337" spans="1:7">
      <c r="A337">
        <f>IF(Register!$A337="","",TRIM(Register!$A337))</f>
        <v/>
      </c>
      <c r="B337" s="21">
        <f>IF(Register!$A337="","",SUBSTITUTE(SUBSTITUTE(SUBSTITUTE(Register!$B337&amp;""," ",""),"-",""),"+",""))</f>
        <v/>
      </c>
      <c r="C337">
        <f>IF(Register!$A337="","",TRIM(Register!$C337&amp;""))</f>
        <v/>
      </c>
      <c r="D337" s="21">
        <f>IF(Register!$A337="","",IF(Register!$D337="","",IF(ISNUMBER(Register!$D337),YEAR(Register!$D337)&amp;"-"&amp;TEXT(MONTH(Register!$D337),"00")&amp;"-"&amp;TEXT(DAY(Register!$D337),"00"),Register!$D337&amp;"")))</f>
        <v/>
      </c>
      <c r="E337">
        <f>IF(Register!$A337="","",IF(Register!$E337="","",Register!$E337))</f>
        <v/>
      </c>
      <c r="F337">
        <f>IF(Register!$A337="","",N(Register!$I337))</f>
        <v/>
      </c>
      <c r="G337">
        <f>IF(Register!$A337="","",IF(N(Register!$J337)&gt;=N(Register!$I337),"yes","no"))</f>
        <v/>
      </c>
    </row>
    <row r="338" spans="1:7">
      <c r="A338">
        <f>IF(Register!$A338="","",TRIM(Register!$A338))</f>
        <v/>
      </c>
      <c r="B338" s="21">
        <f>IF(Register!$A338="","",SUBSTITUTE(SUBSTITUTE(SUBSTITUTE(Register!$B338&amp;""," ",""),"-",""),"+",""))</f>
        <v/>
      </c>
      <c r="C338">
        <f>IF(Register!$A338="","",TRIM(Register!$C338&amp;""))</f>
        <v/>
      </c>
      <c r="D338" s="21">
        <f>IF(Register!$A338="","",IF(Register!$D338="","",IF(ISNUMBER(Register!$D338),YEAR(Register!$D338)&amp;"-"&amp;TEXT(MONTH(Register!$D338),"00")&amp;"-"&amp;TEXT(DAY(Register!$D338),"00"),Register!$D338&amp;"")))</f>
        <v/>
      </c>
      <c r="E338">
        <f>IF(Register!$A338="","",IF(Register!$E338="","",Register!$E338))</f>
        <v/>
      </c>
      <c r="F338">
        <f>IF(Register!$A338="","",N(Register!$I338))</f>
        <v/>
      </c>
      <c r="G338">
        <f>IF(Register!$A338="","",IF(N(Register!$J338)&gt;=N(Register!$I338),"yes","no"))</f>
        <v/>
      </c>
    </row>
    <row r="339" spans="1:7">
      <c r="A339">
        <f>IF(Register!$A339="","",TRIM(Register!$A339))</f>
        <v/>
      </c>
      <c r="B339" s="21">
        <f>IF(Register!$A339="","",SUBSTITUTE(SUBSTITUTE(SUBSTITUTE(Register!$B339&amp;""," ",""),"-",""),"+",""))</f>
        <v/>
      </c>
      <c r="C339">
        <f>IF(Register!$A339="","",TRIM(Register!$C339&amp;""))</f>
        <v/>
      </c>
      <c r="D339" s="21">
        <f>IF(Register!$A339="","",IF(Register!$D339="","",IF(ISNUMBER(Register!$D339),YEAR(Register!$D339)&amp;"-"&amp;TEXT(MONTH(Register!$D339),"00")&amp;"-"&amp;TEXT(DAY(Register!$D339),"00"),Register!$D339&amp;"")))</f>
        <v/>
      </c>
      <c r="E339">
        <f>IF(Register!$A339="","",IF(Register!$E339="","",Register!$E339))</f>
        <v/>
      </c>
      <c r="F339">
        <f>IF(Register!$A339="","",N(Register!$I339))</f>
        <v/>
      </c>
      <c r="G339">
        <f>IF(Register!$A339="","",IF(N(Register!$J339)&gt;=N(Register!$I339),"yes","no"))</f>
        <v/>
      </c>
    </row>
    <row r="340" spans="1:7">
      <c r="A340">
        <f>IF(Register!$A340="","",TRIM(Register!$A340))</f>
        <v/>
      </c>
      <c r="B340" s="21">
        <f>IF(Register!$A340="","",SUBSTITUTE(SUBSTITUTE(SUBSTITUTE(Register!$B340&amp;""," ",""),"-",""),"+",""))</f>
        <v/>
      </c>
      <c r="C340">
        <f>IF(Register!$A340="","",TRIM(Register!$C340&amp;""))</f>
        <v/>
      </c>
      <c r="D340" s="21">
        <f>IF(Register!$A340="","",IF(Register!$D340="","",IF(ISNUMBER(Register!$D340),YEAR(Register!$D340)&amp;"-"&amp;TEXT(MONTH(Register!$D340),"00")&amp;"-"&amp;TEXT(DAY(Register!$D340),"00"),Register!$D340&amp;"")))</f>
        <v/>
      </c>
      <c r="E340">
        <f>IF(Register!$A340="","",IF(Register!$E340="","",Register!$E340))</f>
        <v/>
      </c>
      <c r="F340">
        <f>IF(Register!$A340="","",N(Register!$I340))</f>
        <v/>
      </c>
      <c r="G340">
        <f>IF(Register!$A340="","",IF(N(Register!$J340)&gt;=N(Register!$I340),"yes","no"))</f>
        <v/>
      </c>
    </row>
    <row r="341" spans="1:7">
      <c r="A341">
        <f>IF(Register!$A341="","",TRIM(Register!$A341))</f>
        <v/>
      </c>
      <c r="B341" s="21">
        <f>IF(Register!$A341="","",SUBSTITUTE(SUBSTITUTE(SUBSTITUTE(Register!$B341&amp;""," ",""),"-",""),"+",""))</f>
        <v/>
      </c>
      <c r="C341">
        <f>IF(Register!$A341="","",TRIM(Register!$C341&amp;""))</f>
        <v/>
      </c>
      <c r="D341" s="21">
        <f>IF(Register!$A341="","",IF(Register!$D341="","",IF(ISNUMBER(Register!$D341),YEAR(Register!$D341)&amp;"-"&amp;TEXT(MONTH(Register!$D341),"00")&amp;"-"&amp;TEXT(DAY(Register!$D341),"00"),Register!$D341&amp;"")))</f>
        <v/>
      </c>
      <c r="E341">
        <f>IF(Register!$A341="","",IF(Register!$E341="","",Register!$E341))</f>
        <v/>
      </c>
      <c r="F341">
        <f>IF(Register!$A341="","",N(Register!$I341))</f>
        <v/>
      </c>
      <c r="G341">
        <f>IF(Register!$A341="","",IF(N(Register!$J341)&gt;=N(Register!$I341),"yes","no"))</f>
        <v/>
      </c>
    </row>
    <row r="342" spans="1:7">
      <c r="A342">
        <f>IF(Register!$A342="","",TRIM(Register!$A342))</f>
        <v/>
      </c>
      <c r="B342" s="21">
        <f>IF(Register!$A342="","",SUBSTITUTE(SUBSTITUTE(SUBSTITUTE(Register!$B342&amp;""," ",""),"-",""),"+",""))</f>
        <v/>
      </c>
      <c r="C342">
        <f>IF(Register!$A342="","",TRIM(Register!$C342&amp;""))</f>
        <v/>
      </c>
      <c r="D342" s="21">
        <f>IF(Register!$A342="","",IF(Register!$D342="","",IF(ISNUMBER(Register!$D342),YEAR(Register!$D342)&amp;"-"&amp;TEXT(MONTH(Register!$D342),"00")&amp;"-"&amp;TEXT(DAY(Register!$D342),"00"),Register!$D342&amp;"")))</f>
        <v/>
      </c>
      <c r="E342">
        <f>IF(Register!$A342="","",IF(Register!$E342="","",Register!$E342))</f>
        <v/>
      </c>
      <c r="F342">
        <f>IF(Register!$A342="","",N(Register!$I342))</f>
        <v/>
      </c>
      <c r="G342">
        <f>IF(Register!$A342="","",IF(N(Register!$J342)&gt;=N(Register!$I342),"yes","no"))</f>
        <v/>
      </c>
    </row>
    <row r="343" spans="1:7">
      <c r="A343">
        <f>IF(Register!$A343="","",TRIM(Register!$A343))</f>
        <v/>
      </c>
      <c r="B343" s="21">
        <f>IF(Register!$A343="","",SUBSTITUTE(SUBSTITUTE(SUBSTITUTE(Register!$B343&amp;""," ",""),"-",""),"+",""))</f>
        <v/>
      </c>
      <c r="C343">
        <f>IF(Register!$A343="","",TRIM(Register!$C343&amp;""))</f>
        <v/>
      </c>
      <c r="D343" s="21">
        <f>IF(Register!$A343="","",IF(Register!$D343="","",IF(ISNUMBER(Register!$D343),YEAR(Register!$D343)&amp;"-"&amp;TEXT(MONTH(Register!$D343),"00")&amp;"-"&amp;TEXT(DAY(Register!$D343),"00"),Register!$D343&amp;"")))</f>
        <v/>
      </c>
      <c r="E343">
        <f>IF(Register!$A343="","",IF(Register!$E343="","",Register!$E343))</f>
        <v/>
      </c>
      <c r="F343">
        <f>IF(Register!$A343="","",N(Register!$I343))</f>
        <v/>
      </c>
      <c r="G343">
        <f>IF(Register!$A343="","",IF(N(Register!$J343)&gt;=N(Register!$I343),"yes","no"))</f>
        <v/>
      </c>
    </row>
    <row r="344" spans="1:7">
      <c r="A344">
        <f>IF(Register!$A344="","",TRIM(Register!$A344))</f>
        <v/>
      </c>
      <c r="B344" s="21">
        <f>IF(Register!$A344="","",SUBSTITUTE(SUBSTITUTE(SUBSTITUTE(Register!$B344&amp;""," ",""),"-",""),"+",""))</f>
        <v/>
      </c>
      <c r="C344">
        <f>IF(Register!$A344="","",TRIM(Register!$C344&amp;""))</f>
        <v/>
      </c>
      <c r="D344" s="21">
        <f>IF(Register!$A344="","",IF(Register!$D344="","",IF(ISNUMBER(Register!$D344),YEAR(Register!$D344)&amp;"-"&amp;TEXT(MONTH(Register!$D344),"00")&amp;"-"&amp;TEXT(DAY(Register!$D344),"00"),Register!$D344&amp;"")))</f>
        <v/>
      </c>
      <c r="E344">
        <f>IF(Register!$A344="","",IF(Register!$E344="","",Register!$E344))</f>
        <v/>
      </c>
      <c r="F344">
        <f>IF(Register!$A344="","",N(Register!$I344))</f>
        <v/>
      </c>
      <c r="G344">
        <f>IF(Register!$A344="","",IF(N(Register!$J344)&gt;=N(Register!$I344),"yes","no"))</f>
        <v/>
      </c>
    </row>
    <row r="345" spans="1:7">
      <c r="A345">
        <f>IF(Register!$A345="","",TRIM(Register!$A345))</f>
        <v/>
      </c>
      <c r="B345" s="21">
        <f>IF(Register!$A345="","",SUBSTITUTE(SUBSTITUTE(SUBSTITUTE(Register!$B345&amp;""," ",""),"-",""),"+",""))</f>
        <v/>
      </c>
      <c r="C345">
        <f>IF(Register!$A345="","",TRIM(Register!$C345&amp;""))</f>
        <v/>
      </c>
      <c r="D345" s="21">
        <f>IF(Register!$A345="","",IF(Register!$D345="","",IF(ISNUMBER(Register!$D345),YEAR(Register!$D345)&amp;"-"&amp;TEXT(MONTH(Register!$D345),"00")&amp;"-"&amp;TEXT(DAY(Register!$D345),"00"),Register!$D345&amp;"")))</f>
        <v/>
      </c>
      <c r="E345">
        <f>IF(Register!$A345="","",IF(Register!$E345="","",Register!$E345))</f>
        <v/>
      </c>
      <c r="F345">
        <f>IF(Register!$A345="","",N(Register!$I345))</f>
        <v/>
      </c>
      <c r="G345">
        <f>IF(Register!$A345="","",IF(N(Register!$J345)&gt;=N(Register!$I345),"yes","no"))</f>
        <v/>
      </c>
    </row>
    <row r="346" spans="1:7">
      <c r="A346">
        <f>IF(Register!$A346="","",TRIM(Register!$A346))</f>
        <v/>
      </c>
      <c r="B346" s="21">
        <f>IF(Register!$A346="","",SUBSTITUTE(SUBSTITUTE(SUBSTITUTE(Register!$B346&amp;""," ",""),"-",""),"+",""))</f>
        <v/>
      </c>
      <c r="C346">
        <f>IF(Register!$A346="","",TRIM(Register!$C346&amp;""))</f>
        <v/>
      </c>
      <c r="D346" s="21">
        <f>IF(Register!$A346="","",IF(Register!$D346="","",IF(ISNUMBER(Register!$D346),YEAR(Register!$D346)&amp;"-"&amp;TEXT(MONTH(Register!$D346),"00")&amp;"-"&amp;TEXT(DAY(Register!$D346),"00"),Register!$D346&amp;"")))</f>
        <v/>
      </c>
      <c r="E346">
        <f>IF(Register!$A346="","",IF(Register!$E346="","",Register!$E346))</f>
        <v/>
      </c>
      <c r="F346">
        <f>IF(Register!$A346="","",N(Register!$I346))</f>
        <v/>
      </c>
      <c r="G346">
        <f>IF(Register!$A346="","",IF(N(Register!$J346)&gt;=N(Register!$I346),"yes","no"))</f>
        <v/>
      </c>
    </row>
    <row r="347" spans="1:7">
      <c r="A347">
        <f>IF(Register!$A347="","",TRIM(Register!$A347))</f>
        <v/>
      </c>
      <c r="B347" s="21">
        <f>IF(Register!$A347="","",SUBSTITUTE(SUBSTITUTE(SUBSTITUTE(Register!$B347&amp;""," ",""),"-",""),"+",""))</f>
        <v/>
      </c>
      <c r="C347">
        <f>IF(Register!$A347="","",TRIM(Register!$C347&amp;""))</f>
        <v/>
      </c>
      <c r="D347" s="21">
        <f>IF(Register!$A347="","",IF(Register!$D347="","",IF(ISNUMBER(Register!$D347),YEAR(Register!$D347)&amp;"-"&amp;TEXT(MONTH(Register!$D347),"00")&amp;"-"&amp;TEXT(DAY(Register!$D347),"00"),Register!$D347&amp;"")))</f>
        <v/>
      </c>
      <c r="E347">
        <f>IF(Register!$A347="","",IF(Register!$E347="","",Register!$E347))</f>
        <v/>
      </c>
      <c r="F347">
        <f>IF(Register!$A347="","",N(Register!$I347))</f>
        <v/>
      </c>
      <c r="G347">
        <f>IF(Register!$A347="","",IF(N(Register!$J347)&gt;=N(Register!$I347),"yes","no"))</f>
        <v/>
      </c>
    </row>
    <row r="348" spans="1:7">
      <c r="A348">
        <f>IF(Register!$A348="","",TRIM(Register!$A348))</f>
        <v/>
      </c>
      <c r="B348" s="21">
        <f>IF(Register!$A348="","",SUBSTITUTE(SUBSTITUTE(SUBSTITUTE(Register!$B348&amp;""," ",""),"-",""),"+",""))</f>
        <v/>
      </c>
      <c r="C348">
        <f>IF(Register!$A348="","",TRIM(Register!$C348&amp;""))</f>
        <v/>
      </c>
      <c r="D348" s="21">
        <f>IF(Register!$A348="","",IF(Register!$D348="","",IF(ISNUMBER(Register!$D348),YEAR(Register!$D348)&amp;"-"&amp;TEXT(MONTH(Register!$D348),"00")&amp;"-"&amp;TEXT(DAY(Register!$D348),"00"),Register!$D348&amp;"")))</f>
        <v/>
      </c>
      <c r="E348">
        <f>IF(Register!$A348="","",IF(Register!$E348="","",Register!$E348))</f>
        <v/>
      </c>
      <c r="F348">
        <f>IF(Register!$A348="","",N(Register!$I348))</f>
        <v/>
      </c>
      <c r="G348">
        <f>IF(Register!$A348="","",IF(N(Register!$J348)&gt;=N(Register!$I348),"yes","no"))</f>
        <v/>
      </c>
    </row>
    <row r="349" spans="1:7">
      <c r="A349">
        <f>IF(Register!$A349="","",TRIM(Register!$A349))</f>
        <v/>
      </c>
      <c r="B349" s="21">
        <f>IF(Register!$A349="","",SUBSTITUTE(SUBSTITUTE(SUBSTITUTE(Register!$B349&amp;""," ",""),"-",""),"+",""))</f>
        <v/>
      </c>
      <c r="C349">
        <f>IF(Register!$A349="","",TRIM(Register!$C349&amp;""))</f>
        <v/>
      </c>
      <c r="D349" s="21">
        <f>IF(Register!$A349="","",IF(Register!$D349="","",IF(ISNUMBER(Register!$D349),YEAR(Register!$D349)&amp;"-"&amp;TEXT(MONTH(Register!$D349),"00")&amp;"-"&amp;TEXT(DAY(Register!$D349),"00"),Register!$D349&amp;"")))</f>
        <v/>
      </c>
      <c r="E349">
        <f>IF(Register!$A349="","",IF(Register!$E349="","",Register!$E349))</f>
        <v/>
      </c>
      <c r="F349">
        <f>IF(Register!$A349="","",N(Register!$I349))</f>
        <v/>
      </c>
      <c r="G349">
        <f>IF(Register!$A349="","",IF(N(Register!$J349)&gt;=N(Register!$I349),"yes","no"))</f>
        <v/>
      </c>
    </row>
    <row r="350" spans="1:7">
      <c r="A350">
        <f>IF(Register!$A350="","",TRIM(Register!$A350))</f>
        <v/>
      </c>
      <c r="B350" s="21">
        <f>IF(Register!$A350="","",SUBSTITUTE(SUBSTITUTE(SUBSTITUTE(Register!$B350&amp;""," ",""),"-",""),"+",""))</f>
        <v/>
      </c>
      <c r="C350">
        <f>IF(Register!$A350="","",TRIM(Register!$C350&amp;""))</f>
        <v/>
      </c>
      <c r="D350" s="21">
        <f>IF(Register!$A350="","",IF(Register!$D350="","",IF(ISNUMBER(Register!$D350),YEAR(Register!$D350)&amp;"-"&amp;TEXT(MONTH(Register!$D350),"00")&amp;"-"&amp;TEXT(DAY(Register!$D350),"00"),Register!$D350&amp;"")))</f>
        <v/>
      </c>
      <c r="E350">
        <f>IF(Register!$A350="","",IF(Register!$E350="","",Register!$E350))</f>
        <v/>
      </c>
      <c r="F350">
        <f>IF(Register!$A350="","",N(Register!$I350))</f>
        <v/>
      </c>
      <c r="G350">
        <f>IF(Register!$A350="","",IF(N(Register!$J350)&gt;=N(Register!$I350),"yes","no"))</f>
        <v/>
      </c>
    </row>
    <row r="351" spans="1:7">
      <c r="A351">
        <f>IF(Register!$A351="","",TRIM(Register!$A351))</f>
        <v/>
      </c>
      <c r="B351" s="21">
        <f>IF(Register!$A351="","",SUBSTITUTE(SUBSTITUTE(SUBSTITUTE(Register!$B351&amp;""," ",""),"-",""),"+",""))</f>
        <v/>
      </c>
      <c r="C351">
        <f>IF(Register!$A351="","",TRIM(Register!$C351&amp;""))</f>
        <v/>
      </c>
      <c r="D351" s="21">
        <f>IF(Register!$A351="","",IF(Register!$D351="","",IF(ISNUMBER(Register!$D351),YEAR(Register!$D351)&amp;"-"&amp;TEXT(MONTH(Register!$D351),"00")&amp;"-"&amp;TEXT(DAY(Register!$D351),"00"),Register!$D351&amp;"")))</f>
        <v/>
      </c>
      <c r="E351">
        <f>IF(Register!$A351="","",IF(Register!$E351="","",Register!$E351))</f>
        <v/>
      </c>
      <c r="F351">
        <f>IF(Register!$A351="","",N(Register!$I351))</f>
        <v/>
      </c>
      <c r="G351">
        <f>IF(Register!$A351="","",IF(N(Register!$J351)&gt;=N(Register!$I351),"yes","no"))</f>
        <v/>
      </c>
    </row>
    <row r="352" spans="1:7">
      <c r="A352">
        <f>IF(Register!$A352="","",TRIM(Register!$A352))</f>
        <v/>
      </c>
      <c r="B352" s="21">
        <f>IF(Register!$A352="","",SUBSTITUTE(SUBSTITUTE(SUBSTITUTE(Register!$B352&amp;""," ",""),"-",""),"+",""))</f>
        <v/>
      </c>
      <c r="C352">
        <f>IF(Register!$A352="","",TRIM(Register!$C352&amp;""))</f>
        <v/>
      </c>
      <c r="D352" s="21">
        <f>IF(Register!$A352="","",IF(Register!$D352="","",IF(ISNUMBER(Register!$D352),YEAR(Register!$D352)&amp;"-"&amp;TEXT(MONTH(Register!$D352),"00")&amp;"-"&amp;TEXT(DAY(Register!$D352),"00"),Register!$D352&amp;"")))</f>
        <v/>
      </c>
      <c r="E352">
        <f>IF(Register!$A352="","",IF(Register!$E352="","",Register!$E352))</f>
        <v/>
      </c>
      <c r="F352">
        <f>IF(Register!$A352="","",N(Register!$I352))</f>
        <v/>
      </c>
      <c r="G352">
        <f>IF(Register!$A352="","",IF(N(Register!$J352)&gt;=N(Register!$I352),"yes","no"))</f>
        <v/>
      </c>
    </row>
    <row r="353" spans="1:7">
      <c r="A353">
        <f>IF(Register!$A353="","",TRIM(Register!$A353))</f>
        <v/>
      </c>
      <c r="B353" s="21">
        <f>IF(Register!$A353="","",SUBSTITUTE(SUBSTITUTE(SUBSTITUTE(Register!$B353&amp;""," ",""),"-",""),"+",""))</f>
        <v/>
      </c>
      <c r="C353">
        <f>IF(Register!$A353="","",TRIM(Register!$C353&amp;""))</f>
        <v/>
      </c>
      <c r="D353" s="21">
        <f>IF(Register!$A353="","",IF(Register!$D353="","",IF(ISNUMBER(Register!$D353),YEAR(Register!$D353)&amp;"-"&amp;TEXT(MONTH(Register!$D353),"00")&amp;"-"&amp;TEXT(DAY(Register!$D353),"00"),Register!$D353&amp;"")))</f>
        <v/>
      </c>
      <c r="E353">
        <f>IF(Register!$A353="","",IF(Register!$E353="","",Register!$E353))</f>
        <v/>
      </c>
      <c r="F353">
        <f>IF(Register!$A353="","",N(Register!$I353))</f>
        <v/>
      </c>
      <c r="G353">
        <f>IF(Register!$A353="","",IF(N(Register!$J353)&gt;=N(Register!$I353),"yes","no"))</f>
        <v/>
      </c>
    </row>
    <row r="354" spans="1:7">
      <c r="A354">
        <f>IF(Register!$A354="","",TRIM(Register!$A354))</f>
        <v/>
      </c>
      <c r="B354" s="21">
        <f>IF(Register!$A354="","",SUBSTITUTE(SUBSTITUTE(SUBSTITUTE(Register!$B354&amp;""," ",""),"-",""),"+",""))</f>
        <v/>
      </c>
      <c r="C354">
        <f>IF(Register!$A354="","",TRIM(Register!$C354&amp;""))</f>
        <v/>
      </c>
      <c r="D354" s="21">
        <f>IF(Register!$A354="","",IF(Register!$D354="","",IF(ISNUMBER(Register!$D354),YEAR(Register!$D354)&amp;"-"&amp;TEXT(MONTH(Register!$D354),"00")&amp;"-"&amp;TEXT(DAY(Register!$D354),"00"),Register!$D354&amp;"")))</f>
        <v/>
      </c>
      <c r="E354">
        <f>IF(Register!$A354="","",IF(Register!$E354="","",Register!$E354))</f>
        <v/>
      </c>
      <c r="F354">
        <f>IF(Register!$A354="","",N(Register!$I354))</f>
        <v/>
      </c>
      <c r="G354">
        <f>IF(Register!$A354="","",IF(N(Register!$J354)&gt;=N(Register!$I354),"yes","no"))</f>
        <v/>
      </c>
    </row>
    <row r="355" spans="1:7">
      <c r="A355">
        <f>IF(Register!$A355="","",TRIM(Register!$A355))</f>
        <v/>
      </c>
      <c r="B355" s="21">
        <f>IF(Register!$A355="","",SUBSTITUTE(SUBSTITUTE(SUBSTITUTE(Register!$B355&amp;""," ",""),"-",""),"+",""))</f>
        <v/>
      </c>
      <c r="C355">
        <f>IF(Register!$A355="","",TRIM(Register!$C355&amp;""))</f>
        <v/>
      </c>
      <c r="D355" s="21">
        <f>IF(Register!$A355="","",IF(Register!$D355="","",IF(ISNUMBER(Register!$D355),YEAR(Register!$D355)&amp;"-"&amp;TEXT(MONTH(Register!$D355),"00")&amp;"-"&amp;TEXT(DAY(Register!$D355),"00"),Register!$D355&amp;"")))</f>
        <v/>
      </c>
      <c r="E355">
        <f>IF(Register!$A355="","",IF(Register!$E355="","",Register!$E355))</f>
        <v/>
      </c>
      <c r="F355">
        <f>IF(Register!$A355="","",N(Register!$I355))</f>
        <v/>
      </c>
      <c r="G355">
        <f>IF(Register!$A355="","",IF(N(Register!$J355)&gt;=N(Register!$I355),"yes","no"))</f>
        <v/>
      </c>
    </row>
    <row r="356" spans="1:7">
      <c r="A356">
        <f>IF(Register!$A356="","",TRIM(Register!$A356))</f>
        <v/>
      </c>
      <c r="B356" s="21">
        <f>IF(Register!$A356="","",SUBSTITUTE(SUBSTITUTE(SUBSTITUTE(Register!$B356&amp;""," ",""),"-",""),"+",""))</f>
        <v/>
      </c>
      <c r="C356">
        <f>IF(Register!$A356="","",TRIM(Register!$C356&amp;""))</f>
        <v/>
      </c>
      <c r="D356" s="21">
        <f>IF(Register!$A356="","",IF(Register!$D356="","",IF(ISNUMBER(Register!$D356),YEAR(Register!$D356)&amp;"-"&amp;TEXT(MONTH(Register!$D356),"00")&amp;"-"&amp;TEXT(DAY(Register!$D356),"00"),Register!$D356&amp;"")))</f>
        <v/>
      </c>
      <c r="E356">
        <f>IF(Register!$A356="","",IF(Register!$E356="","",Register!$E356))</f>
        <v/>
      </c>
      <c r="F356">
        <f>IF(Register!$A356="","",N(Register!$I356))</f>
        <v/>
      </c>
      <c r="G356">
        <f>IF(Register!$A356="","",IF(N(Register!$J356)&gt;=N(Register!$I356),"yes","no"))</f>
        <v/>
      </c>
    </row>
    <row r="357" spans="1:7">
      <c r="A357">
        <f>IF(Register!$A357="","",TRIM(Register!$A357))</f>
        <v/>
      </c>
      <c r="B357" s="21">
        <f>IF(Register!$A357="","",SUBSTITUTE(SUBSTITUTE(SUBSTITUTE(Register!$B357&amp;""," ",""),"-",""),"+",""))</f>
        <v/>
      </c>
      <c r="C357">
        <f>IF(Register!$A357="","",TRIM(Register!$C357&amp;""))</f>
        <v/>
      </c>
      <c r="D357" s="21">
        <f>IF(Register!$A357="","",IF(Register!$D357="","",IF(ISNUMBER(Register!$D357),YEAR(Register!$D357)&amp;"-"&amp;TEXT(MONTH(Register!$D357),"00")&amp;"-"&amp;TEXT(DAY(Register!$D357),"00"),Register!$D357&amp;"")))</f>
        <v/>
      </c>
      <c r="E357">
        <f>IF(Register!$A357="","",IF(Register!$E357="","",Register!$E357))</f>
        <v/>
      </c>
      <c r="F357">
        <f>IF(Register!$A357="","",N(Register!$I357))</f>
        <v/>
      </c>
      <c r="G357">
        <f>IF(Register!$A357="","",IF(N(Register!$J357)&gt;=N(Register!$I357),"yes","no"))</f>
        <v/>
      </c>
    </row>
    <row r="358" spans="1:7">
      <c r="A358">
        <f>IF(Register!$A358="","",TRIM(Register!$A358))</f>
        <v/>
      </c>
      <c r="B358" s="21">
        <f>IF(Register!$A358="","",SUBSTITUTE(SUBSTITUTE(SUBSTITUTE(Register!$B358&amp;""," ",""),"-",""),"+",""))</f>
        <v/>
      </c>
      <c r="C358">
        <f>IF(Register!$A358="","",TRIM(Register!$C358&amp;""))</f>
        <v/>
      </c>
      <c r="D358" s="21">
        <f>IF(Register!$A358="","",IF(Register!$D358="","",IF(ISNUMBER(Register!$D358),YEAR(Register!$D358)&amp;"-"&amp;TEXT(MONTH(Register!$D358),"00")&amp;"-"&amp;TEXT(DAY(Register!$D358),"00"),Register!$D358&amp;"")))</f>
        <v/>
      </c>
      <c r="E358">
        <f>IF(Register!$A358="","",IF(Register!$E358="","",Register!$E358))</f>
        <v/>
      </c>
      <c r="F358">
        <f>IF(Register!$A358="","",N(Register!$I358))</f>
        <v/>
      </c>
      <c r="G358">
        <f>IF(Register!$A358="","",IF(N(Register!$J358)&gt;=N(Register!$I358),"yes","no"))</f>
        <v/>
      </c>
    </row>
    <row r="359" spans="1:7">
      <c r="A359">
        <f>IF(Register!$A359="","",TRIM(Register!$A359))</f>
        <v/>
      </c>
      <c r="B359" s="21">
        <f>IF(Register!$A359="","",SUBSTITUTE(SUBSTITUTE(SUBSTITUTE(Register!$B359&amp;""," ",""),"-",""),"+",""))</f>
        <v/>
      </c>
      <c r="C359">
        <f>IF(Register!$A359="","",TRIM(Register!$C359&amp;""))</f>
        <v/>
      </c>
      <c r="D359" s="21">
        <f>IF(Register!$A359="","",IF(Register!$D359="","",IF(ISNUMBER(Register!$D359),YEAR(Register!$D359)&amp;"-"&amp;TEXT(MONTH(Register!$D359),"00")&amp;"-"&amp;TEXT(DAY(Register!$D359),"00"),Register!$D359&amp;"")))</f>
        <v/>
      </c>
      <c r="E359">
        <f>IF(Register!$A359="","",IF(Register!$E359="","",Register!$E359))</f>
        <v/>
      </c>
      <c r="F359">
        <f>IF(Register!$A359="","",N(Register!$I359))</f>
        <v/>
      </c>
      <c r="G359">
        <f>IF(Register!$A359="","",IF(N(Register!$J359)&gt;=N(Register!$I359),"yes","no"))</f>
        <v/>
      </c>
    </row>
    <row r="360" spans="1:7">
      <c r="A360">
        <f>IF(Register!$A360="","",TRIM(Register!$A360))</f>
        <v/>
      </c>
      <c r="B360" s="21">
        <f>IF(Register!$A360="","",SUBSTITUTE(SUBSTITUTE(SUBSTITUTE(Register!$B360&amp;""," ",""),"-",""),"+",""))</f>
        <v/>
      </c>
      <c r="C360">
        <f>IF(Register!$A360="","",TRIM(Register!$C360&amp;""))</f>
        <v/>
      </c>
      <c r="D360" s="21">
        <f>IF(Register!$A360="","",IF(Register!$D360="","",IF(ISNUMBER(Register!$D360),YEAR(Register!$D360)&amp;"-"&amp;TEXT(MONTH(Register!$D360),"00")&amp;"-"&amp;TEXT(DAY(Register!$D360),"00"),Register!$D360&amp;"")))</f>
        <v/>
      </c>
      <c r="E360">
        <f>IF(Register!$A360="","",IF(Register!$E360="","",Register!$E360))</f>
        <v/>
      </c>
      <c r="F360">
        <f>IF(Register!$A360="","",N(Register!$I360))</f>
        <v/>
      </c>
      <c r="G360">
        <f>IF(Register!$A360="","",IF(N(Register!$J360)&gt;=N(Register!$I360),"yes","no"))</f>
        <v/>
      </c>
    </row>
    <row r="361" spans="1:7">
      <c r="A361">
        <f>IF(Register!$A361="","",TRIM(Register!$A361))</f>
        <v/>
      </c>
      <c r="B361" s="21">
        <f>IF(Register!$A361="","",SUBSTITUTE(SUBSTITUTE(SUBSTITUTE(Register!$B361&amp;""," ",""),"-",""),"+",""))</f>
        <v/>
      </c>
      <c r="C361">
        <f>IF(Register!$A361="","",TRIM(Register!$C361&amp;""))</f>
        <v/>
      </c>
      <c r="D361" s="21">
        <f>IF(Register!$A361="","",IF(Register!$D361="","",IF(ISNUMBER(Register!$D361),YEAR(Register!$D361)&amp;"-"&amp;TEXT(MONTH(Register!$D361),"00")&amp;"-"&amp;TEXT(DAY(Register!$D361),"00"),Register!$D361&amp;"")))</f>
        <v/>
      </c>
      <c r="E361">
        <f>IF(Register!$A361="","",IF(Register!$E361="","",Register!$E361))</f>
        <v/>
      </c>
      <c r="F361">
        <f>IF(Register!$A361="","",N(Register!$I361))</f>
        <v/>
      </c>
      <c r="G361">
        <f>IF(Register!$A361="","",IF(N(Register!$J361)&gt;=N(Register!$I361),"yes","no"))</f>
        <v/>
      </c>
    </row>
    <row r="362" spans="1:7">
      <c r="A362">
        <f>IF(Register!$A362="","",TRIM(Register!$A362))</f>
        <v/>
      </c>
      <c r="B362" s="21">
        <f>IF(Register!$A362="","",SUBSTITUTE(SUBSTITUTE(SUBSTITUTE(Register!$B362&amp;""," ",""),"-",""),"+",""))</f>
        <v/>
      </c>
      <c r="C362">
        <f>IF(Register!$A362="","",TRIM(Register!$C362&amp;""))</f>
        <v/>
      </c>
      <c r="D362" s="21">
        <f>IF(Register!$A362="","",IF(Register!$D362="","",IF(ISNUMBER(Register!$D362),YEAR(Register!$D362)&amp;"-"&amp;TEXT(MONTH(Register!$D362),"00")&amp;"-"&amp;TEXT(DAY(Register!$D362),"00"),Register!$D362&amp;"")))</f>
        <v/>
      </c>
      <c r="E362">
        <f>IF(Register!$A362="","",IF(Register!$E362="","",Register!$E362))</f>
        <v/>
      </c>
      <c r="F362">
        <f>IF(Register!$A362="","",N(Register!$I362))</f>
        <v/>
      </c>
      <c r="G362">
        <f>IF(Register!$A362="","",IF(N(Register!$J362)&gt;=N(Register!$I362),"yes","no"))</f>
        <v/>
      </c>
    </row>
    <row r="363" spans="1:7">
      <c r="A363">
        <f>IF(Register!$A363="","",TRIM(Register!$A363))</f>
        <v/>
      </c>
      <c r="B363" s="21">
        <f>IF(Register!$A363="","",SUBSTITUTE(SUBSTITUTE(SUBSTITUTE(Register!$B363&amp;""," ",""),"-",""),"+",""))</f>
        <v/>
      </c>
      <c r="C363">
        <f>IF(Register!$A363="","",TRIM(Register!$C363&amp;""))</f>
        <v/>
      </c>
      <c r="D363" s="21">
        <f>IF(Register!$A363="","",IF(Register!$D363="","",IF(ISNUMBER(Register!$D363),YEAR(Register!$D363)&amp;"-"&amp;TEXT(MONTH(Register!$D363),"00")&amp;"-"&amp;TEXT(DAY(Register!$D363),"00"),Register!$D363&amp;"")))</f>
        <v/>
      </c>
      <c r="E363">
        <f>IF(Register!$A363="","",IF(Register!$E363="","",Register!$E363))</f>
        <v/>
      </c>
      <c r="F363">
        <f>IF(Register!$A363="","",N(Register!$I363))</f>
        <v/>
      </c>
      <c r="G363">
        <f>IF(Register!$A363="","",IF(N(Register!$J363)&gt;=N(Register!$I363),"yes","no"))</f>
        <v/>
      </c>
    </row>
    <row r="364" spans="1:7">
      <c r="A364">
        <f>IF(Register!$A364="","",TRIM(Register!$A364))</f>
        <v/>
      </c>
      <c r="B364" s="21">
        <f>IF(Register!$A364="","",SUBSTITUTE(SUBSTITUTE(SUBSTITUTE(Register!$B364&amp;""," ",""),"-",""),"+",""))</f>
        <v/>
      </c>
      <c r="C364">
        <f>IF(Register!$A364="","",TRIM(Register!$C364&amp;""))</f>
        <v/>
      </c>
      <c r="D364" s="21">
        <f>IF(Register!$A364="","",IF(Register!$D364="","",IF(ISNUMBER(Register!$D364),YEAR(Register!$D364)&amp;"-"&amp;TEXT(MONTH(Register!$D364),"00")&amp;"-"&amp;TEXT(DAY(Register!$D364),"00"),Register!$D364&amp;"")))</f>
        <v/>
      </c>
      <c r="E364">
        <f>IF(Register!$A364="","",IF(Register!$E364="","",Register!$E364))</f>
        <v/>
      </c>
      <c r="F364">
        <f>IF(Register!$A364="","",N(Register!$I364))</f>
        <v/>
      </c>
      <c r="G364">
        <f>IF(Register!$A364="","",IF(N(Register!$J364)&gt;=N(Register!$I364),"yes","no"))</f>
        <v/>
      </c>
    </row>
    <row r="365" spans="1:7">
      <c r="A365">
        <f>IF(Register!$A365="","",TRIM(Register!$A365))</f>
        <v/>
      </c>
      <c r="B365" s="21">
        <f>IF(Register!$A365="","",SUBSTITUTE(SUBSTITUTE(SUBSTITUTE(Register!$B365&amp;""," ",""),"-",""),"+",""))</f>
        <v/>
      </c>
      <c r="C365">
        <f>IF(Register!$A365="","",TRIM(Register!$C365&amp;""))</f>
        <v/>
      </c>
      <c r="D365" s="21">
        <f>IF(Register!$A365="","",IF(Register!$D365="","",IF(ISNUMBER(Register!$D365),YEAR(Register!$D365)&amp;"-"&amp;TEXT(MONTH(Register!$D365),"00")&amp;"-"&amp;TEXT(DAY(Register!$D365),"00"),Register!$D365&amp;"")))</f>
        <v/>
      </c>
      <c r="E365">
        <f>IF(Register!$A365="","",IF(Register!$E365="","",Register!$E365))</f>
        <v/>
      </c>
      <c r="F365">
        <f>IF(Register!$A365="","",N(Register!$I365))</f>
        <v/>
      </c>
      <c r="G365">
        <f>IF(Register!$A365="","",IF(N(Register!$J365)&gt;=N(Register!$I365),"yes","no"))</f>
        <v/>
      </c>
    </row>
    <row r="366" spans="1:7">
      <c r="A366">
        <f>IF(Register!$A366="","",TRIM(Register!$A366))</f>
        <v/>
      </c>
      <c r="B366" s="21">
        <f>IF(Register!$A366="","",SUBSTITUTE(SUBSTITUTE(SUBSTITUTE(Register!$B366&amp;""," ",""),"-",""),"+",""))</f>
        <v/>
      </c>
      <c r="C366">
        <f>IF(Register!$A366="","",TRIM(Register!$C366&amp;""))</f>
        <v/>
      </c>
      <c r="D366" s="21">
        <f>IF(Register!$A366="","",IF(Register!$D366="","",IF(ISNUMBER(Register!$D366),YEAR(Register!$D366)&amp;"-"&amp;TEXT(MONTH(Register!$D366),"00")&amp;"-"&amp;TEXT(DAY(Register!$D366),"00"),Register!$D366&amp;"")))</f>
        <v/>
      </c>
      <c r="E366">
        <f>IF(Register!$A366="","",IF(Register!$E366="","",Register!$E366))</f>
        <v/>
      </c>
      <c r="F366">
        <f>IF(Register!$A366="","",N(Register!$I366))</f>
        <v/>
      </c>
      <c r="G366">
        <f>IF(Register!$A366="","",IF(N(Register!$J366)&gt;=N(Register!$I366),"yes","no"))</f>
        <v/>
      </c>
    </row>
    <row r="367" spans="1:7">
      <c r="A367">
        <f>IF(Register!$A367="","",TRIM(Register!$A367))</f>
        <v/>
      </c>
      <c r="B367" s="21">
        <f>IF(Register!$A367="","",SUBSTITUTE(SUBSTITUTE(SUBSTITUTE(Register!$B367&amp;""," ",""),"-",""),"+",""))</f>
        <v/>
      </c>
      <c r="C367">
        <f>IF(Register!$A367="","",TRIM(Register!$C367&amp;""))</f>
        <v/>
      </c>
      <c r="D367" s="21">
        <f>IF(Register!$A367="","",IF(Register!$D367="","",IF(ISNUMBER(Register!$D367),YEAR(Register!$D367)&amp;"-"&amp;TEXT(MONTH(Register!$D367),"00")&amp;"-"&amp;TEXT(DAY(Register!$D367),"00"),Register!$D367&amp;"")))</f>
        <v/>
      </c>
      <c r="E367">
        <f>IF(Register!$A367="","",IF(Register!$E367="","",Register!$E367))</f>
        <v/>
      </c>
      <c r="F367">
        <f>IF(Register!$A367="","",N(Register!$I367))</f>
        <v/>
      </c>
      <c r="G367">
        <f>IF(Register!$A367="","",IF(N(Register!$J367)&gt;=N(Register!$I367),"yes","no"))</f>
        <v/>
      </c>
    </row>
    <row r="368" spans="1:7">
      <c r="A368">
        <f>IF(Register!$A368="","",TRIM(Register!$A368))</f>
        <v/>
      </c>
      <c r="B368" s="21">
        <f>IF(Register!$A368="","",SUBSTITUTE(SUBSTITUTE(SUBSTITUTE(Register!$B368&amp;""," ",""),"-",""),"+",""))</f>
        <v/>
      </c>
      <c r="C368">
        <f>IF(Register!$A368="","",TRIM(Register!$C368&amp;""))</f>
        <v/>
      </c>
      <c r="D368" s="21">
        <f>IF(Register!$A368="","",IF(Register!$D368="","",IF(ISNUMBER(Register!$D368),YEAR(Register!$D368)&amp;"-"&amp;TEXT(MONTH(Register!$D368),"00")&amp;"-"&amp;TEXT(DAY(Register!$D368),"00"),Register!$D368&amp;"")))</f>
        <v/>
      </c>
      <c r="E368">
        <f>IF(Register!$A368="","",IF(Register!$E368="","",Register!$E368))</f>
        <v/>
      </c>
      <c r="F368">
        <f>IF(Register!$A368="","",N(Register!$I368))</f>
        <v/>
      </c>
      <c r="G368">
        <f>IF(Register!$A368="","",IF(N(Register!$J368)&gt;=N(Register!$I368),"yes","no"))</f>
        <v/>
      </c>
    </row>
    <row r="369" spans="1:7">
      <c r="A369">
        <f>IF(Register!$A369="","",TRIM(Register!$A369))</f>
        <v/>
      </c>
      <c r="B369" s="21">
        <f>IF(Register!$A369="","",SUBSTITUTE(SUBSTITUTE(SUBSTITUTE(Register!$B369&amp;""," ",""),"-",""),"+",""))</f>
        <v/>
      </c>
      <c r="C369">
        <f>IF(Register!$A369="","",TRIM(Register!$C369&amp;""))</f>
        <v/>
      </c>
      <c r="D369" s="21">
        <f>IF(Register!$A369="","",IF(Register!$D369="","",IF(ISNUMBER(Register!$D369),YEAR(Register!$D369)&amp;"-"&amp;TEXT(MONTH(Register!$D369),"00")&amp;"-"&amp;TEXT(DAY(Register!$D369),"00"),Register!$D369&amp;"")))</f>
        <v/>
      </c>
      <c r="E369">
        <f>IF(Register!$A369="","",IF(Register!$E369="","",Register!$E369))</f>
        <v/>
      </c>
      <c r="F369">
        <f>IF(Register!$A369="","",N(Register!$I369))</f>
        <v/>
      </c>
      <c r="G369">
        <f>IF(Register!$A369="","",IF(N(Register!$J369)&gt;=N(Register!$I369),"yes","no"))</f>
        <v/>
      </c>
    </row>
    <row r="370" spans="1:7">
      <c r="A370">
        <f>IF(Register!$A370="","",TRIM(Register!$A370))</f>
        <v/>
      </c>
      <c r="B370" s="21">
        <f>IF(Register!$A370="","",SUBSTITUTE(SUBSTITUTE(SUBSTITUTE(Register!$B370&amp;""," ",""),"-",""),"+",""))</f>
        <v/>
      </c>
      <c r="C370">
        <f>IF(Register!$A370="","",TRIM(Register!$C370&amp;""))</f>
        <v/>
      </c>
      <c r="D370" s="21">
        <f>IF(Register!$A370="","",IF(Register!$D370="","",IF(ISNUMBER(Register!$D370),YEAR(Register!$D370)&amp;"-"&amp;TEXT(MONTH(Register!$D370),"00")&amp;"-"&amp;TEXT(DAY(Register!$D370),"00"),Register!$D370&amp;"")))</f>
        <v/>
      </c>
      <c r="E370">
        <f>IF(Register!$A370="","",IF(Register!$E370="","",Register!$E370))</f>
        <v/>
      </c>
      <c r="F370">
        <f>IF(Register!$A370="","",N(Register!$I370))</f>
        <v/>
      </c>
      <c r="G370">
        <f>IF(Register!$A370="","",IF(N(Register!$J370)&gt;=N(Register!$I370),"yes","no"))</f>
        <v/>
      </c>
    </row>
    <row r="371" spans="1:7">
      <c r="A371">
        <f>IF(Register!$A371="","",TRIM(Register!$A371))</f>
        <v/>
      </c>
      <c r="B371" s="21">
        <f>IF(Register!$A371="","",SUBSTITUTE(SUBSTITUTE(SUBSTITUTE(Register!$B371&amp;""," ",""),"-",""),"+",""))</f>
        <v/>
      </c>
      <c r="C371">
        <f>IF(Register!$A371="","",TRIM(Register!$C371&amp;""))</f>
        <v/>
      </c>
      <c r="D371" s="21">
        <f>IF(Register!$A371="","",IF(Register!$D371="","",IF(ISNUMBER(Register!$D371),YEAR(Register!$D371)&amp;"-"&amp;TEXT(MONTH(Register!$D371),"00")&amp;"-"&amp;TEXT(DAY(Register!$D371),"00"),Register!$D371&amp;"")))</f>
        <v/>
      </c>
      <c r="E371">
        <f>IF(Register!$A371="","",IF(Register!$E371="","",Register!$E371))</f>
        <v/>
      </c>
      <c r="F371">
        <f>IF(Register!$A371="","",N(Register!$I371))</f>
        <v/>
      </c>
      <c r="G371">
        <f>IF(Register!$A371="","",IF(N(Register!$J371)&gt;=N(Register!$I371),"yes","no"))</f>
        <v/>
      </c>
    </row>
    <row r="372" spans="1:7">
      <c r="A372">
        <f>IF(Register!$A372="","",TRIM(Register!$A372))</f>
        <v/>
      </c>
      <c r="B372" s="21">
        <f>IF(Register!$A372="","",SUBSTITUTE(SUBSTITUTE(SUBSTITUTE(Register!$B372&amp;""," ",""),"-",""),"+",""))</f>
        <v/>
      </c>
      <c r="C372">
        <f>IF(Register!$A372="","",TRIM(Register!$C372&amp;""))</f>
        <v/>
      </c>
      <c r="D372" s="21">
        <f>IF(Register!$A372="","",IF(Register!$D372="","",IF(ISNUMBER(Register!$D372),YEAR(Register!$D372)&amp;"-"&amp;TEXT(MONTH(Register!$D372),"00")&amp;"-"&amp;TEXT(DAY(Register!$D372),"00"),Register!$D372&amp;"")))</f>
        <v/>
      </c>
      <c r="E372">
        <f>IF(Register!$A372="","",IF(Register!$E372="","",Register!$E372))</f>
        <v/>
      </c>
      <c r="F372">
        <f>IF(Register!$A372="","",N(Register!$I372))</f>
        <v/>
      </c>
      <c r="G372">
        <f>IF(Register!$A372="","",IF(N(Register!$J372)&gt;=N(Register!$I372),"yes","no"))</f>
        <v/>
      </c>
    </row>
    <row r="373" spans="1:7">
      <c r="A373">
        <f>IF(Register!$A373="","",TRIM(Register!$A373))</f>
        <v/>
      </c>
      <c r="B373" s="21">
        <f>IF(Register!$A373="","",SUBSTITUTE(SUBSTITUTE(SUBSTITUTE(Register!$B373&amp;""," ",""),"-",""),"+",""))</f>
        <v/>
      </c>
      <c r="C373">
        <f>IF(Register!$A373="","",TRIM(Register!$C373&amp;""))</f>
        <v/>
      </c>
      <c r="D373" s="21">
        <f>IF(Register!$A373="","",IF(Register!$D373="","",IF(ISNUMBER(Register!$D373),YEAR(Register!$D373)&amp;"-"&amp;TEXT(MONTH(Register!$D373),"00")&amp;"-"&amp;TEXT(DAY(Register!$D373),"00"),Register!$D373&amp;"")))</f>
        <v/>
      </c>
      <c r="E373">
        <f>IF(Register!$A373="","",IF(Register!$E373="","",Register!$E373))</f>
        <v/>
      </c>
      <c r="F373">
        <f>IF(Register!$A373="","",N(Register!$I373))</f>
        <v/>
      </c>
      <c r="G373">
        <f>IF(Register!$A373="","",IF(N(Register!$J373)&gt;=N(Register!$I373),"yes","no"))</f>
        <v/>
      </c>
    </row>
    <row r="374" spans="1:7">
      <c r="A374">
        <f>IF(Register!$A374="","",TRIM(Register!$A374))</f>
        <v/>
      </c>
      <c r="B374" s="21">
        <f>IF(Register!$A374="","",SUBSTITUTE(SUBSTITUTE(SUBSTITUTE(Register!$B374&amp;""," ",""),"-",""),"+",""))</f>
        <v/>
      </c>
      <c r="C374">
        <f>IF(Register!$A374="","",TRIM(Register!$C374&amp;""))</f>
        <v/>
      </c>
      <c r="D374" s="21">
        <f>IF(Register!$A374="","",IF(Register!$D374="","",IF(ISNUMBER(Register!$D374),YEAR(Register!$D374)&amp;"-"&amp;TEXT(MONTH(Register!$D374),"00")&amp;"-"&amp;TEXT(DAY(Register!$D374),"00"),Register!$D374&amp;"")))</f>
        <v/>
      </c>
      <c r="E374">
        <f>IF(Register!$A374="","",IF(Register!$E374="","",Register!$E374))</f>
        <v/>
      </c>
      <c r="F374">
        <f>IF(Register!$A374="","",N(Register!$I374))</f>
        <v/>
      </c>
      <c r="G374">
        <f>IF(Register!$A374="","",IF(N(Register!$J374)&gt;=N(Register!$I374),"yes","no"))</f>
        <v/>
      </c>
    </row>
    <row r="375" spans="1:7">
      <c r="A375">
        <f>IF(Register!$A375="","",TRIM(Register!$A375))</f>
        <v/>
      </c>
      <c r="B375" s="21">
        <f>IF(Register!$A375="","",SUBSTITUTE(SUBSTITUTE(SUBSTITUTE(Register!$B375&amp;""," ",""),"-",""),"+",""))</f>
        <v/>
      </c>
      <c r="C375">
        <f>IF(Register!$A375="","",TRIM(Register!$C375&amp;""))</f>
        <v/>
      </c>
      <c r="D375" s="21">
        <f>IF(Register!$A375="","",IF(Register!$D375="","",IF(ISNUMBER(Register!$D375),YEAR(Register!$D375)&amp;"-"&amp;TEXT(MONTH(Register!$D375),"00")&amp;"-"&amp;TEXT(DAY(Register!$D375),"00"),Register!$D375&amp;"")))</f>
        <v/>
      </c>
      <c r="E375">
        <f>IF(Register!$A375="","",IF(Register!$E375="","",Register!$E375))</f>
        <v/>
      </c>
      <c r="F375">
        <f>IF(Register!$A375="","",N(Register!$I375))</f>
        <v/>
      </c>
      <c r="G375">
        <f>IF(Register!$A375="","",IF(N(Register!$J375)&gt;=N(Register!$I375),"yes","no"))</f>
        <v/>
      </c>
    </row>
    <row r="376" spans="1:7">
      <c r="A376">
        <f>IF(Register!$A376="","",TRIM(Register!$A376))</f>
        <v/>
      </c>
      <c r="B376" s="21">
        <f>IF(Register!$A376="","",SUBSTITUTE(SUBSTITUTE(SUBSTITUTE(Register!$B376&amp;""," ",""),"-",""),"+",""))</f>
        <v/>
      </c>
      <c r="C376">
        <f>IF(Register!$A376="","",TRIM(Register!$C376&amp;""))</f>
        <v/>
      </c>
      <c r="D376" s="21">
        <f>IF(Register!$A376="","",IF(Register!$D376="","",IF(ISNUMBER(Register!$D376),YEAR(Register!$D376)&amp;"-"&amp;TEXT(MONTH(Register!$D376),"00")&amp;"-"&amp;TEXT(DAY(Register!$D376),"00"),Register!$D376&amp;"")))</f>
        <v/>
      </c>
      <c r="E376">
        <f>IF(Register!$A376="","",IF(Register!$E376="","",Register!$E376))</f>
        <v/>
      </c>
      <c r="F376">
        <f>IF(Register!$A376="","",N(Register!$I376))</f>
        <v/>
      </c>
      <c r="G376">
        <f>IF(Register!$A376="","",IF(N(Register!$J376)&gt;=N(Register!$I376),"yes","no"))</f>
        <v/>
      </c>
    </row>
    <row r="377" spans="1:7">
      <c r="A377">
        <f>IF(Register!$A377="","",TRIM(Register!$A377))</f>
        <v/>
      </c>
      <c r="B377" s="21">
        <f>IF(Register!$A377="","",SUBSTITUTE(SUBSTITUTE(SUBSTITUTE(Register!$B377&amp;""," ",""),"-",""),"+",""))</f>
        <v/>
      </c>
      <c r="C377">
        <f>IF(Register!$A377="","",TRIM(Register!$C377&amp;""))</f>
        <v/>
      </c>
      <c r="D377" s="21">
        <f>IF(Register!$A377="","",IF(Register!$D377="","",IF(ISNUMBER(Register!$D377),YEAR(Register!$D377)&amp;"-"&amp;TEXT(MONTH(Register!$D377),"00")&amp;"-"&amp;TEXT(DAY(Register!$D377),"00"),Register!$D377&amp;"")))</f>
        <v/>
      </c>
      <c r="E377">
        <f>IF(Register!$A377="","",IF(Register!$E377="","",Register!$E377))</f>
        <v/>
      </c>
      <c r="F377">
        <f>IF(Register!$A377="","",N(Register!$I377))</f>
        <v/>
      </c>
      <c r="G377">
        <f>IF(Register!$A377="","",IF(N(Register!$J377)&gt;=N(Register!$I377),"yes","no"))</f>
        <v/>
      </c>
    </row>
    <row r="378" spans="1:7">
      <c r="A378">
        <f>IF(Register!$A378="","",TRIM(Register!$A378))</f>
        <v/>
      </c>
      <c r="B378" s="21">
        <f>IF(Register!$A378="","",SUBSTITUTE(SUBSTITUTE(SUBSTITUTE(Register!$B378&amp;""," ",""),"-",""),"+",""))</f>
        <v/>
      </c>
      <c r="C378">
        <f>IF(Register!$A378="","",TRIM(Register!$C378&amp;""))</f>
        <v/>
      </c>
      <c r="D378" s="21">
        <f>IF(Register!$A378="","",IF(Register!$D378="","",IF(ISNUMBER(Register!$D378),YEAR(Register!$D378)&amp;"-"&amp;TEXT(MONTH(Register!$D378),"00")&amp;"-"&amp;TEXT(DAY(Register!$D378),"00"),Register!$D378&amp;"")))</f>
        <v/>
      </c>
      <c r="E378">
        <f>IF(Register!$A378="","",IF(Register!$E378="","",Register!$E378))</f>
        <v/>
      </c>
      <c r="F378">
        <f>IF(Register!$A378="","",N(Register!$I378))</f>
        <v/>
      </c>
      <c r="G378">
        <f>IF(Register!$A378="","",IF(N(Register!$J378)&gt;=N(Register!$I378),"yes","no"))</f>
        <v/>
      </c>
    </row>
    <row r="379" spans="1:7">
      <c r="A379">
        <f>IF(Register!$A379="","",TRIM(Register!$A379))</f>
        <v/>
      </c>
      <c r="B379" s="21">
        <f>IF(Register!$A379="","",SUBSTITUTE(SUBSTITUTE(SUBSTITUTE(Register!$B379&amp;""," ",""),"-",""),"+",""))</f>
        <v/>
      </c>
      <c r="C379">
        <f>IF(Register!$A379="","",TRIM(Register!$C379&amp;""))</f>
        <v/>
      </c>
      <c r="D379" s="21">
        <f>IF(Register!$A379="","",IF(Register!$D379="","",IF(ISNUMBER(Register!$D379),YEAR(Register!$D379)&amp;"-"&amp;TEXT(MONTH(Register!$D379),"00")&amp;"-"&amp;TEXT(DAY(Register!$D379),"00"),Register!$D379&amp;"")))</f>
        <v/>
      </c>
      <c r="E379">
        <f>IF(Register!$A379="","",IF(Register!$E379="","",Register!$E379))</f>
        <v/>
      </c>
      <c r="F379">
        <f>IF(Register!$A379="","",N(Register!$I379))</f>
        <v/>
      </c>
      <c r="G379">
        <f>IF(Register!$A379="","",IF(N(Register!$J379)&gt;=N(Register!$I379),"yes","no"))</f>
        <v/>
      </c>
    </row>
    <row r="380" spans="1:7">
      <c r="A380">
        <f>IF(Register!$A380="","",TRIM(Register!$A380))</f>
        <v/>
      </c>
      <c r="B380" s="21">
        <f>IF(Register!$A380="","",SUBSTITUTE(SUBSTITUTE(SUBSTITUTE(Register!$B380&amp;""," ",""),"-",""),"+",""))</f>
        <v/>
      </c>
      <c r="C380">
        <f>IF(Register!$A380="","",TRIM(Register!$C380&amp;""))</f>
        <v/>
      </c>
      <c r="D380" s="21">
        <f>IF(Register!$A380="","",IF(Register!$D380="","",IF(ISNUMBER(Register!$D380),YEAR(Register!$D380)&amp;"-"&amp;TEXT(MONTH(Register!$D380),"00")&amp;"-"&amp;TEXT(DAY(Register!$D380),"00"),Register!$D380&amp;"")))</f>
        <v/>
      </c>
      <c r="E380">
        <f>IF(Register!$A380="","",IF(Register!$E380="","",Register!$E380))</f>
        <v/>
      </c>
      <c r="F380">
        <f>IF(Register!$A380="","",N(Register!$I380))</f>
        <v/>
      </c>
      <c r="G380">
        <f>IF(Register!$A380="","",IF(N(Register!$J380)&gt;=N(Register!$I380),"yes","no"))</f>
        <v/>
      </c>
    </row>
    <row r="381" spans="1:7">
      <c r="A381">
        <f>IF(Register!$A381="","",TRIM(Register!$A381))</f>
        <v/>
      </c>
      <c r="B381" s="21">
        <f>IF(Register!$A381="","",SUBSTITUTE(SUBSTITUTE(SUBSTITUTE(Register!$B381&amp;""," ",""),"-",""),"+",""))</f>
        <v/>
      </c>
      <c r="C381">
        <f>IF(Register!$A381="","",TRIM(Register!$C381&amp;""))</f>
        <v/>
      </c>
      <c r="D381" s="21">
        <f>IF(Register!$A381="","",IF(Register!$D381="","",IF(ISNUMBER(Register!$D381),YEAR(Register!$D381)&amp;"-"&amp;TEXT(MONTH(Register!$D381),"00")&amp;"-"&amp;TEXT(DAY(Register!$D381),"00"),Register!$D381&amp;"")))</f>
        <v/>
      </c>
      <c r="E381">
        <f>IF(Register!$A381="","",IF(Register!$E381="","",Register!$E381))</f>
        <v/>
      </c>
      <c r="F381">
        <f>IF(Register!$A381="","",N(Register!$I381))</f>
        <v/>
      </c>
      <c r="G381">
        <f>IF(Register!$A381="","",IF(N(Register!$J381)&gt;=N(Register!$I381),"yes","no"))</f>
        <v/>
      </c>
    </row>
    <row r="382" spans="1:7">
      <c r="A382">
        <f>IF(Register!$A382="","",TRIM(Register!$A382))</f>
        <v/>
      </c>
      <c r="B382" s="21">
        <f>IF(Register!$A382="","",SUBSTITUTE(SUBSTITUTE(SUBSTITUTE(Register!$B382&amp;""," ",""),"-",""),"+",""))</f>
        <v/>
      </c>
      <c r="C382">
        <f>IF(Register!$A382="","",TRIM(Register!$C382&amp;""))</f>
        <v/>
      </c>
      <c r="D382" s="21">
        <f>IF(Register!$A382="","",IF(Register!$D382="","",IF(ISNUMBER(Register!$D382),YEAR(Register!$D382)&amp;"-"&amp;TEXT(MONTH(Register!$D382),"00")&amp;"-"&amp;TEXT(DAY(Register!$D382),"00"),Register!$D382&amp;"")))</f>
        <v/>
      </c>
      <c r="E382">
        <f>IF(Register!$A382="","",IF(Register!$E382="","",Register!$E382))</f>
        <v/>
      </c>
      <c r="F382">
        <f>IF(Register!$A382="","",N(Register!$I382))</f>
        <v/>
      </c>
      <c r="G382">
        <f>IF(Register!$A382="","",IF(N(Register!$J382)&gt;=N(Register!$I382),"yes","no"))</f>
        <v/>
      </c>
    </row>
    <row r="383" spans="1:7">
      <c r="A383">
        <f>IF(Register!$A383="","",TRIM(Register!$A383))</f>
        <v/>
      </c>
      <c r="B383" s="21">
        <f>IF(Register!$A383="","",SUBSTITUTE(SUBSTITUTE(SUBSTITUTE(Register!$B383&amp;""," ",""),"-",""),"+",""))</f>
        <v/>
      </c>
      <c r="C383">
        <f>IF(Register!$A383="","",TRIM(Register!$C383&amp;""))</f>
        <v/>
      </c>
      <c r="D383" s="21">
        <f>IF(Register!$A383="","",IF(Register!$D383="","",IF(ISNUMBER(Register!$D383),YEAR(Register!$D383)&amp;"-"&amp;TEXT(MONTH(Register!$D383),"00")&amp;"-"&amp;TEXT(DAY(Register!$D383),"00"),Register!$D383&amp;"")))</f>
        <v/>
      </c>
      <c r="E383">
        <f>IF(Register!$A383="","",IF(Register!$E383="","",Register!$E383))</f>
        <v/>
      </c>
      <c r="F383">
        <f>IF(Register!$A383="","",N(Register!$I383))</f>
        <v/>
      </c>
      <c r="G383">
        <f>IF(Register!$A383="","",IF(N(Register!$J383)&gt;=N(Register!$I383),"yes","no"))</f>
        <v/>
      </c>
    </row>
    <row r="384" spans="1:7">
      <c r="A384">
        <f>IF(Register!$A384="","",TRIM(Register!$A384))</f>
        <v/>
      </c>
      <c r="B384" s="21">
        <f>IF(Register!$A384="","",SUBSTITUTE(SUBSTITUTE(SUBSTITUTE(Register!$B384&amp;""," ",""),"-",""),"+",""))</f>
        <v/>
      </c>
      <c r="C384">
        <f>IF(Register!$A384="","",TRIM(Register!$C384&amp;""))</f>
        <v/>
      </c>
      <c r="D384" s="21">
        <f>IF(Register!$A384="","",IF(Register!$D384="","",IF(ISNUMBER(Register!$D384),YEAR(Register!$D384)&amp;"-"&amp;TEXT(MONTH(Register!$D384),"00")&amp;"-"&amp;TEXT(DAY(Register!$D384),"00"),Register!$D384&amp;"")))</f>
        <v/>
      </c>
      <c r="E384">
        <f>IF(Register!$A384="","",IF(Register!$E384="","",Register!$E384))</f>
        <v/>
      </c>
      <c r="F384">
        <f>IF(Register!$A384="","",N(Register!$I384))</f>
        <v/>
      </c>
      <c r="G384">
        <f>IF(Register!$A384="","",IF(N(Register!$J384)&gt;=N(Register!$I384),"yes","no"))</f>
        <v/>
      </c>
    </row>
    <row r="385" spans="1:7">
      <c r="A385">
        <f>IF(Register!$A385="","",TRIM(Register!$A385))</f>
        <v/>
      </c>
      <c r="B385" s="21">
        <f>IF(Register!$A385="","",SUBSTITUTE(SUBSTITUTE(SUBSTITUTE(Register!$B385&amp;""," ",""),"-",""),"+",""))</f>
        <v/>
      </c>
      <c r="C385">
        <f>IF(Register!$A385="","",TRIM(Register!$C385&amp;""))</f>
        <v/>
      </c>
      <c r="D385" s="21">
        <f>IF(Register!$A385="","",IF(Register!$D385="","",IF(ISNUMBER(Register!$D385),YEAR(Register!$D385)&amp;"-"&amp;TEXT(MONTH(Register!$D385),"00")&amp;"-"&amp;TEXT(DAY(Register!$D385),"00"),Register!$D385&amp;"")))</f>
        <v/>
      </c>
      <c r="E385">
        <f>IF(Register!$A385="","",IF(Register!$E385="","",Register!$E385))</f>
        <v/>
      </c>
      <c r="F385">
        <f>IF(Register!$A385="","",N(Register!$I385))</f>
        <v/>
      </c>
      <c r="G385">
        <f>IF(Register!$A385="","",IF(N(Register!$J385)&gt;=N(Register!$I385),"yes","no"))</f>
        <v/>
      </c>
    </row>
    <row r="386" spans="1:7">
      <c r="A386">
        <f>IF(Register!$A386="","",TRIM(Register!$A386))</f>
        <v/>
      </c>
      <c r="B386" s="21">
        <f>IF(Register!$A386="","",SUBSTITUTE(SUBSTITUTE(SUBSTITUTE(Register!$B386&amp;""," ",""),"-",""),"+",""))</f>
        <v/>
      </c>
      <c r="C386">
        <f>IF(Register!$A386="","",TRIM(Register!$C386&amp;""))</f>
        <v/>
      </c>
      <c r="D386" s="21">
        <f>IF(Register!$A386="","",IF(Register!$D386="","",IF(ISNUMBER(Register!$D386),YEAR(Register!$D386)&amp;"-"&amp;TEXT(MONTH(Register!$D386),"00")&amp;"-"&amp;TEXT(DAY(Register!$D386),"00"),Register!$D386&amp;"")))</f>
        <v/>
      </c>
      <c r="E386">
        <f>IF(Register!$A386="","",IF(Register!$E386="","",Register!$E386))</f>
        <v/>
      </c>
      <c r="F386">
        <f>IF(Register!$A386="","",N(Register!$I386))</f>
        <v/>
      </c>
      <c r="G386">
        <f>IF(Register!$A386="","",IF(N(Register!$J386)&gt;=N(Register!$I386),"yes","no"))</f>
        <v/>
      </c>
    </row>
    <row r="387" spans="1:7">
      <c r="A387">
        <f>IF(Register!$A387="","",TRIM(Register!$A387))</f>
        <v/>
      </c>
      <c r="B387" s="21">
        <f>IF(Register!$A387="","",SUBSTITUTE(SUBSTITUTE(SUBSTITUTE(Register!$B387&amp;""," ",""),"-",""),"+",""))</f>
        <v/>
      </c>
      <c r="C387">
        <f>IF(Register!$A387="","",TRIM(Register!$C387&amp;""))</f>
        <v/>
      </c>
      <c r="D387" s="21">
        <f>IF(Register!$A387="","",IF(Register!$D387="","",IF(ISNUMBER(Register!$D387),YEAR(Register!$D387)&amp;"-"&amp;TEXT(MONTH(Register!$D387),"00")&amp;"-"&amp;TEXT(DAY(Register!$D387),"00"),Register!$D387&amp;"")))</f>
        <v/>
      </c>
      <c r="E387">
        <f>IF(Register!$A387="","",IF(Register!$E387="","",Register!$E387))</f>
        <v/>
      </c>
      <c r="F387">
        <f>IF(Register!$A387="","",N(Register!$I387))</f>
        <v/>
      </c>
      <c r="G387">
        <f>IF(Register!$A387="","",IF(N(Register!$J387)&gt;=N(Register!$I387),"yes","no"))</f>
        <v/>
      </c>
    </row>
    <row r="388" spans="1:7">
      <c r="A388">
        <f>IF(Register!$A388="","",TRIM(Register!$A388))</f>
        <v/>
      </c>
      <c r="B388" s="21">
        <f>IF(Register!$A388="","",SUBSTITUTE(SUBSTITUTE(SUBSTITUTE(Register!$B388&amp;""," ",""),"-",""),"+",""))</f>
        <v/>
      </c>
      <c r="C388">
        <f>IF(Register!$A388="","",TRIM(Register!$C388&amp;""))</f>
        <v/>
      </c>
      <c r="D388" s="21">
        <f>IF(Register!$A388="","",IF(Register!$D388="","",IF(ISNUMBER(Register!$D388),YEAR(Register!$D388)&amp;"-"&amp;TEXT(MONTH(Register!$D388),"00")&amp;"-"&amp;TEXT(DAY(Register!$D388),"00"),Register!$D388&amp;"")))</f>
        <v/>
      </c>
      <c r="E388">
        <f>IF(Register!$A388="","",IF(Register!$E388="","",Register!$E388))</f>
        <v/>
      </c>
      <c r="F388">
        <f>IF(Register!$A388="","",N(Register!$I388))</f>
        <v/>
      </c>
      <c r="G388">
        <f>IF(Register!$A388="","",IF(N(Register!$J388)&gt;=N(Register!$I388),"yes","no"))</f>
        <v/>
      </c>
    </row>
    <row r="389" spans="1:7">
      <c r="A389">
        <f>IF(Register!$A389="","",TRIM(Register!$A389))</f>
        <v/>
      </c>
      <c r="B389" s="21">
        <f>IF(Register!$A389="","",SUBSTITUTE(SUBSTITUTE(SUBSTITUTE(Register!$B389&amp;""," ",""),"-",""),"+",""))</f>
        <v/>
      </c>
      <c r="C389">
        <f>IF(Register!$A389="","",TRIM(Register!$C389&amp;""))</f>
        <v/>
      </c>
      <c r="D389" s="21">
        <f>IF(Register!$A389="","",IF(Register!$D389="","",IF(ISNUMBER(Register!$D389),YEAR(Register!$D389)&amp;"-"&amp;TEXT(MONTH(Register!$D389),"00")&amp;"-"&amp;TEXT(DAY(Register!$D389),"00"),Register!$D389&amp;"")))</f>
        <v/>
      </c>
      <c r="E389">
        <f>IF(Register!$A389="","",IF(Register!$E389="","",Register!$E389))</f>
        <v/>
      </c>
      <c r="F389">
        <f>IF(Register!$A389="","",N(Register!$I389))</f>
        <v/>
      </c>
      <c r="G389">
        <f>IF(Register!$A389="","",IF(N(Register!$J389)&gt;=N(Register!$I389),"yes","no"))</f>
        <v/>
      </c>
    </row>
    <row r="390" spans="1:7">
      <c r="A390">
        <f>IF(Register!$A390="","",TRIM(Register!$A390))</f>
        <v/>
      </c>
      <c r="B390" s="21">
        <f>IF(Register!$A390="","",SUBSTITUTE(SUBSTITUTE(SUBSTITUTE(Register!$B390&amp;""," ",""),"-",""),"+",""))</f>
        <v/>
      </c>
      <c r="C390">
        <f>IF(Register!$A390="","",TRIM(Register!$C390&amp;""))</f>
        <v/>
      </c>
      <c r="D390" s="21">
        <f>IF(Register!$A390="","",IF(Register!$D390="","",IF(ISNUMBER(Register!$D390),YEAR(Register!$D390)&amp;"-"&amp;TEXT(MONTH(Register!$D390),"00")&amp;"-"&amp;TEXT(DAY(Register!$D390),"00"),Register!$D390&amp;"")))</f>
        <v/>
      </c>
      <c r="E390">
        <f>IF(Register!$A390="","",IF(Register!$E390="","",Register!$E390))</f>
        <v/>
      </c>
      <c r="F390">
        <f>IF(Register!$A390="","",N(Register!$I390))</f>
        <v/>
      </c>
      <c r="G390">
        <f>IF(Register!$A390="","",IF(N(Register!$J390)&gt;=N(Register!$I390),"yes","no"))</f>
        <v/>
      </c>
    </row>
    <row r="391" spans="1:7">
      <c r="A391">
        <f>IF(Register!$A391="","",TRIM(Register!$A391))</f>
        <v/>
      </c>
      <c r="B391" s="21">
        <f>IF(Register!$A391="","",SUBSTITUTE(SUBSTITUTE(SUBSTITUTE(Register!$B391&amp;""," ",""),"-",""),"+",""))</f>
        <v/>
      </c>
      <c r="C391">
        <f>IF(Register!$A391="","",TRIM(Register!$C391&amp;""))</f>
        <v/>
      </c>
      <c r="D391" s="21">
        <f>IF(Register!$A391="","",IF(Register!$D391="","",IF(ISNUMBER(Register!$D391),YEAR(Register!$D391)&amp;"-"&amp;TEXT(MONTH(Register!$D391),"00")&amp;"-"&amp;TEXT(DAY(Register!$D391),"00"),Register!$D391&amp;"")))</f>
        <v/>
      </c>
      <c r="E391">
        <f>IF(Register!$A391="","",IF(Register!$E391="","",Register!$E391))</f>
        <v/>
      </c>
      <c r="F391">
        <f>IF(Register!$A391="","",N(Register!$I391))</f>
        <v/>
      </c>
      <c r="G391">
        <f>IF(Register!$A391="","",IF(N(Register!$J391)&gt;=N(Register!$I391),"yes","no"))</f>
        <v/>
      </c>
    </row>
    <row r="392" spans="1:7">
      <c r="A392">
        <f>IF(Register!$A392="","",TRIM(Register!$A392))</f>
        <v/>
      </c>
      <c r="B392" s="21">
        <f>IF(Register!$A392="","",SUBSTITUTE(SUBSTITUTE(SUBSTITUTE(Register!$B392&amp;""," ",""),"-",""),"+",""))</f>
        <v/>
      </c>
      <c r="C392">
        <f>IF(Register!$A392="","",TRIM(Register!$C392&amp;""))</f>
        <v/>
      </c>
      <c r="D392" s="21">
        <f>IF(Register!$A392="","",IF(Register!$D392="","",IF(ISNUMBER(Register!$D392),YEAR(Register!$D392)&amp;"-"&amp;TEXT(MONTH(Register!$D392),"00")&amp;"-"&amp;TEXT(DAY(Register!$D392),"00"),Register!$D392&amp;"")))</f>
        <v/>
      </c>
      <c r="E392">
        <f>IF(Register!$A392="","",IF(Register!$E392="","",Register!$E392))</f>
        <v/>
      </c>
      <c r="F392">
        <f>IF(Register!$A392="","",N(Register!$I392))</f>
        <v/>
      </c>
      <c r="G392">
        <f>IF(Register!$A392="","",IF(N(Register!$J392)&gt;=N(Register!$I392),"yes","no"))</f>
        <v/>
      </c>
    </row>
    <row r="393" spans="1:7">
      <c r="A393">
        <f>IF(Register!$A393="","",TRIM(Register!$A393))</f>
        <v/>
      </c>
      <c r="B393" s="21">
        <f>IF(Register!$A393="","",SUBSTITUTE(SUBSTITUTE(SUBSTITUTE(Register!$B393&amp;""," ",""),"-",""),"+",""))</f>
        <v/>
      </c>
      <c r="C393">
        <f>IF(Register!$A393="","",TRIM(Register!$C393&amp;""))</f>
        <v/>
      </c>
      <c r="D393" s="21">
        <f>IF(Register!$A393="","",IF(Register!$D393="","",IF(ISNUMBER(Register!$D393),YEAR(Register!$D393)&amp;"-"&amp;TEXT(MONTH(Register!$D393),"00")&amp;"-"&amp;TEXT(DAY(Register!$D393),"00"),Register!$D393&amp;"")))</f>
        <v/>
      </c>
      <c r="E393">
        <f>IF(Register!$A393="","",IF(Register!$E393="","",Register!$E393))</f>
        <v/>
      </c>
      <c r="F393">
        <f>IF(Register!$A393="","",N(Register!$I393))</f>
        <v/>
      </c>
      <c r="G393">
        <f>IF(Register!$A393="","",IF(N(Register!$J393)&gt;=N(Register!$I393),"yes","no"))</f>
        <v/>
      </c>
    </row>
    <row r="394" spans="1:7">
      <c r="A394">
        <f>IF(Register!$A394="","",TRIM(Register!$A394))</f>
        <v/>
      </c>
      <c r="B394" s="21">
        <f>IF(Register!$A394="","",SUBSTITUTE(SUBSTITUTE(SUBSTITUTE(Register!$B394&amp;""," ",""),"-",""),"+",""))</f>
        <v/>
      </c>
      <c r="C394">
        <f>IF(Register!$A394="","",TRIM(Register!$C394&amp;""))</f>
        <v/>
      </c>
      <c r="D394" s="21">
        <f>IF(Register!$A394="","",IF(Register!$D394="","",IF(ISNUMBER(Register!$D394),YEAR(Register!$D394)&amp;"-"&amp;TEXT(MONTH(Register!$D394),"00")&amp;"-"&amp;TEXT(DAY(Register!$D394),"00"),Register!$D394&amp;"")))</f>
        <v/>
      </c>
      <c r="E394">
        <f>IF(Register!$A394="","",IF(Register!$E394="","",Register!$E394))</f>
        <v/>
      </c>
      <c r="F394">
        <f>IF(Register!$A394="","",N(Register!$I394))</f>
        <v/>
      </c>
      <c r="G394">
        <f>IF(Register!$A394="","",IF(N(Register!$J394)&gt;=N(Register!$I394),"yes","no"))</f>
        <v/>
      </c>
    </row>
    <row r="395" spans="1:7">
      <c r="A395">
        <f>IF(Register!$A395="","",TRIM(Register!$A395))</f>
        <v/>
      </c>
      <c r="B395" s="21">
        <f>IF(Register!$A395="","",SUBSTITUTE(SUBSTITUTE(SUBSTITUTE(Register!$B395&amp;""," ",""),"-",""),"+",""))</f>
        <v/>
      </c>
      <c r="C395">
        <f>IF(Register!$A395="","",TRIM(Register!$C395&amp;""))</f>
        <v/>
      </c>
      <c r="D395" s="21">
        <f>IF(Register!$A395="","",IF(Register!$D395="","",IF(ISNUMBER(Register!$D395),YEAR(Register!$D395)&amp;"-"&amp;TEXT(MONTH(Register!$D395),"00")&amp;"-"&amp;TEXT(DAY(Register!$D395),"00"),Register!$D395&amp;"")))</f>
        <v/>
      </c>
      <c r="E395">
        <f>IF(Register!$A395="","",IF(Register!$E395="","",Register!$E395))</f>
        <v/>
      </c>
      <c r="F395">
        <f>IF(Register!$A395="","",N(Register!$I395))</f>
        <v/>
      </c>
      <c r="G395">
        <f>IF(Register!$A395="","",IF(N(Register!$J395)&gt;=N(Register!$I395),"yes","no"))</f>
        <v/>
      </c>
    </row>
    <row r="396" spans="1:7">
      <c r="A396">
        <f>IF(Register!$A396="","",TRIM(Register!$A396))</f>
        <v/>
      </c>
      <c r="B396" s="21">
        <f>IF(Register!$A396="","",SUBSTITUTE(SUBSTITUTE(SUBSTITUTE(Register!$B396&amp;""," ",""),"-",""),"+",""))</f>
        <v/>
      </c>
      <c r="C396">
        <f>IF(Register!$A396="","",TRIM(Register!$C396&amp;""))</f>
        <v/>
      </c>
      <c r="D396" s="21">
        <f>IF(Register!$A396="","",IF(Register!$D396="","",IF(ISNUMBER(Register!$D396),YEAR(Register!$D396)&amp;"-"&amp;TEXT(MONTH(Register!$D396),"00")&amp;"-"&amp;TEXT(DAY(Register!$D396),"00"),Register!$D396&amp;"")))</f>
        <v/>
      </c>
      <c r="E396">
        <f>IF(Register!$A396="","",IF(Register!$E396="","",Register!$E396))</f>
        <v/>
      </c>
      <c r="F396">
        <f>IF(Register!$A396="","",N(Register!$I396))</f>
        <v/>
      </c>
      <c r="G396">
        <f>IF(Register!$A396="","",IF(N(Register!$J396)&gt;=N(Register!$I396),"yes","no"))</f>
        <v/>
      </c>
    </row>
    <row r="397" spans="1:7">
      <c r="A397">
        <f>IF(Register!$A397="","",TRIM(Register!$A397))</f>
        <v/>
      </c>
      <c r="B397" s="21">
        <f>IF(Register!$A397="","",SUBSTITUTE(SUBSTITUTE(SUBSTITUTE(Register!$B397&amp;""," ",""),"-",""),"+",""))</f>
        <v/>
      </c>
      <c r="C397">
        <f>IF(Register!$A397="","",TRIM(Register!$C397&amp;""))</f>
        <v/>
      </c>
      <c r="D397" s="21">
        <f>IF(Register!$A397="","",IF(Register!$D397="","",IF(ISNUMBER(Register!$D397),YEAR(Register!$D397)&amp;"-"&amp;TEXT(MONTH(Register!$D397),"00")&amp;"-"&amp;TEXT(DAY(Register!$D397),"00"),Register!$D397&amp;"")))</f>
        <v/>
      </c>
      <c r="E397">
        <f>IF(Register!$A397="","",IF(Register!$E397="","",Register!$E397))</f>
        <v/>
      </c>
      <c r="F397">
        <f>IF(Register!$A397="","",N(Register!$I397))</f>
        <v/>
      </c>
      <c r="G397">
        <f>IF(Register!$A397="","",IF(N(Register!$J397)&gt;=N(Register!$I397),"yes","no"))</f>
        <v/>
      </c>
    </row>
    <row r="398" spans="1:7">
      <c r="A398">
        <f>IF(Register!$A398="","",TRIM(Register!$A398))</f>
        <v/>
      </c>
      <c r="B398" s="21">
        <f>IF(Register!$A398="","",SUBSTITUTE(SUBSTITUTE(SUBSTITUTE(Register!$B398&amp;""," ",""),"-",""),"+",""))</f>
        <v/>
      </c>
      <c r="C398">
        <f>IF(Register!$A398="","",TRIM(Register!$C398&amp;""))</f>
        <v/>
      </c>
      <c r="D398" s="21">
        <f>IF(Register!$A398="","",IF(Register!$D398="","",IF(ISNUMBER(Register!$D398),YEAR(Register!$D398)&amp;"-"&amp;TEXT(MONTH(Register!$D398),"00")&amp;"-"&amp;TEXT(DAY(Register!$D398),"00"),Register!$D398&amp;"")))</f>
        <v/>
      </c>
      <c r="E398">
        <f>IF(Register!$A398="","",IF(Register!$E398="","",Register!$E398))</f>
        <v/>
      </c>
      <c r="F398">
        <f>IF(Register!$A398="","",N(Register!$I398))</f>
        <v/>
      </c>
      <c r="G398">
        <f>IF(Register!$A398="","",IF(N(Register!$J398)&gt;=N(Register!$I398),"yes","no"))</f>
        <v/>
      </c>
    </row>
    <row r="399" spans="1:7">
      <c r="A399">
        <f>IF(Register!$A399="","",TRIM(Register!$A399))</f>
        <v/>
      </c>
      <c r="B399" s="21">
        <f>IF(Register!$A399="","",SUBSTITUTE(SUBSTITUTE(SUBSTITUTE(Register!$B399&amp;""," ",""),"-",""),"+",""))</f>
        <v/>
      </c>
      <c r="C399">
        <f>IF(Register!$A399="","",TRIM(Register!$C399&amp;""))</f>
        <v/>
      </c>
      <c r="D399" s="21">
        <f>IF(Register!$A399="","",IF(Register!$D399="","",IF(ISNUMBER(Register!$D399),YEAR(Register!$D399)&amp;"-"&amp;TEXT(MONTH(Register!$D399),"00")&amp;"-"&amp;TEXT(DAY(Register!$D399),"00"),Register!$D399&amp;"")))</f>
        <v/>
      </c>
      <c r="E399">
        <f>IF(Register!$A399="","",IF(Register!$E399="","",Register!$E399))</f>
        <v/>
      </c>
      <c r="F399">
        <f>IF(Register!$A399="","",N(Register!$I399))</f>
        <v/>
      </c>
      <c r="G399">
        <f>IF(Register!$A399="","",IF(N(Register!$J399)&gt;=N(Register!$I399),"yes","no"))</f>
        <v/>
      </c>
    </row>
    <row r="400" spans="1:7">
      <c r="A400">
        <f>IF(Register!$A400="","",TRIM(Register!$A400))</f>
        <v/>
      </c>
      <c r="B400" s="21">
        <f>IF(Register!$A400="","",SUBSTITUTE(SUBSTITUTE(SUBSTITUTE(Register!$B400&amp;""," ",""),"-",""),"+",""))</f>
        <v/>
      </c>
      <c r="C400">
        <f>IF(Register!$A400="","",TRIM(Register!$C400&amp;""))</f>
        <v/>
      </c>
      <c r="D400" s="21">
        <f>IF(Register!$A400="","",IF(Register!$D400="","",IF(ISNUMBER(Register!$D400),YEAR(Register!$D400)&amp;"-"&amp;TEXT(MONTH(Register!$D400),"00")&amp;"-"&amp;TEXT(DAY(Register!$D400),"00"),Register!$D400&amp;"")))</f>
        <v/>
      </c>
      <c r="E400">
        <f>IF(Register!$A400="","",IF(Register!$E400="","",Register!$E400))</f>
        <v/>
      </c>
      <c r="F400">
        <f>IF(Register!$A400="","",N(Register!$I400))</f>
        <v/>
      </c>
      <c r="G400">
        <f>IF(Register!$A400="","",IF(N(Register!$J400)&gt;=N(Register!$I400),"yes","no"))</f>
        <v/>
      </c>
    </row>
    <row r="401" spans="1:7">
      <c r="A401">
        <f>IF(Register!$A401="","",TRIM(Register!$A401))</f>
        <v/>
      </c>
      <c r="B401" s="21">
        <f>IF(Register!$A401="","",SUBSTITUTE(SUBSTITUTE(SUBSTITUTE(Register!$B401&amp;""," ",""),"-",""),"+",""))</f>
        <v/>
      </c>
      <c r="C401">
        <f>IF(Register!$A401="","",TRIM(Register!$C401&amp;""))</f>
        <v/>
      </c>
      <c r="D401" s="21">
        <f>IF(Register!$A401="","",IF(Register!$D401="","",IF(ISNUMBER(Register!$D401),YEAR(Register!$D401)&amp;"-"&amp;TEXT(MONTH(Register!$D401),"00")&amp;"-"&amp;TEXT(DAY(Register!$D401),"00"),Register!$D401&amp;"")))</f>
        <v/>
      </c>
      <c r="E401">
        <f>IF(Register!$A401="","",IF(Register!$E401="","",Register!$E401))</f>
        <v/>
      </c>
      <c r="F401">
        <f>IF(Register!$A401="","",N(Register!$I401))</f>
        <v/>
      </c>
      <c r="G401">
        <f>IF(Register!$A401="","",IF(N(Register!$J401)&gt;=N(Register!$I401),"yes","no"))</f>
        <v/>
      </c>
    </row>
    <row r="402" spans="1:7">
      <c r="A402">
        <f>IF(Register!$A402="","",TRIM(Register!$A402))</f>
        <v/>
      </c>
      <c r="B402" s="21">
        <f>IF(Register!$A402="","",SUBSTITUTE(SUBSTITUTE(SUBSTITUTE(Register!$B402&amp;""," ",""),"-",""),"+",""))</f>
        <v/>
      </c>
      <c r="C402">
        <f>IF(Register!$A402="","",TRIM(Register!$C402&amp;""))</f>
        <v/>
      </c>
      <c r="D402" s="21">
        <f>IF(Register!$A402="","",IF(Register!$D402="","",IF(ISNUMBER(Register!$D402),YEAR(Register!$D402)&amp;"-"&amp;TEXT(MONTH(Register!$D402),"00")&amp;"-"&amp;TEXT(DAY(Register!$D402),"00"),Register!$D402&amp;"")))</f>
        <v/>
      </c>
      <c r="E402">
        <f>IF(Register!$A402="","",IF(Register!$E402="","",Register!$E402))</f>
        <v/>
      </c>
      <c r="F402">
        <f>IF(Register!$A402="","",N(Register!$I402))</f>
        <v/>
      </c>
      <c r="G402">
        <f>IF(Register!$A402="","",IF(N(Register!$J402)&gt;=N(Register!$I402),"yes","no"))</f>
        <v/>
      </c>
    </row>
    <row r="403" spans="1:7">
      <c r="A403">
        <f>IF(Register!$A403="","",TRIM(Register!$A403))</f>
        <v/>
      </c>
      <c r="B403" s="21">
        <f>IF(Register!$A403="","",SUBSTITUTE(SUBSTITUTE(SUBSTITUTE(Register!$B403&amp;""," ",""),"-",""),"+",""))</f>
        <v/>
      </c>
      <c r="C403">
        <f>IF(Register!$A403="","",TRIM(Register!$C403&amp;""))</f>
        <v/>
      </c>
      <c r="D403" s="21">
        <f>IF(Register!$A403="","",IF(Register!$D403="","",IF(ISNUMBER(Register!$D403),YEAR(Register!$D403)&amp;"-"&amp;TEXT(MONTH(Register!$D403),"00")&amp;"-"&amp;TEXT(DAY(Register!$D403),"00"),Register!$D403&amp;"")))</f>
        <v/>
      </c>
      <c r="E403">
        <f>IF(Register!$A403="","",IF(Register!$E403="","",Register!$E403))</f>
        <v/>
      </c>
      <c r="F403">
        <f>IF(Register!$A403="","",N(Register!$I403))</f>
        <v/>
      </c>
      <c r="G403">
        <f>IF(Register!$A403="","",IF(N(Register!$J403)&gt;=N(Register!$I403),"yes","no"))</f>
        <v/>
      </c>
    </row>
    <row r="404" spans="1:7">
      <c r="A404">
        <f>IF(Register!$A404="","",TRIM(Register!$A404))</f>
        <v/>
      </c>
      <c r="B404" s="21">
        <f>IF(Register!$A404="","",SUBSTITUTE(SUBSTITUTE(SUBSTITUTE(Register!$B404&amp;""," ",""),"-",""),"+",""))</f>
        <v/>
      </c>
      <c r="C404">
        <f>IF(Register!$A404="","",TRIM(Register!$C404&amp;""))</f>
        <v/>
      </c>
      <c r="D404" s="21">
        <f>IF(Register!$A404="","",IF(Register!$D404="","",IF(ISNUMBER(Register!$D404),YEAR(Register!$D404)&amp;"-"&amp;TEXT(MONTH(Register!$D404),"00")&amp;"-"&amp;TEXT(DAY(Register!$D404),"00"),Register!$D404&amp;"")))</f>
        <v/>
      </c>
      <c r="E404">
        <f>IF(Register!$A404="","",IF(Register!$E404="","",Register!$E404))</f>
        <v/>
      </c>
      <c r="F404">
        <f>IF(Register!$A404="","",N(Register!$I404))</f>
        <v/>
      </c>
      <c r="G404">
        <f>IF(Register!$A404="","",IF(N(Register!$J404)&gt;=N(Register!$I404),"yes","no"))</f>
        <v/>
      </c>
    </row>
    <row r="405" spans="1:7">
      <c r="A405">
        <f>IF(Register!$A405="","",TRIM(Register!$A405))</f>
        <v/>
      </c>
      <c r="B405" s="21">
        <f>IF(Register!$A405="","",SUBSTITUTE(SUBSTITUTE(SUBSTITUTE(Register!$B405&amp;""," ",""),"-",""),"+",""))</f>
        <v/>
      </c>
      <c r="C405">
        <f>IF(Register!$A405="","",TRIM(Register!$C405&amp;""))</f>
        <v/>
      </c>
      <c r="D405" s="21">
        <f>IF(Register!$A405="","",IF(Register!$D405="","",IF(ISNUMBER(Register!$D405),YEAR(Register!$D405)&amp;"-"&amp;TEXT(MONTH(Register!$D405),"00")&amp;"-"&amp;TEXT(DAY(Register!$D405),"00"),Register!$D405&amp;"")))</f>
        <v/>
      </c>
      <c r="E405">
        <f>IF(Register!$A405="","",IF(Register!$E405="","",Register!$E405))</f>
        <v/>
      </c>
      <c r="F405">
        <f>IF(Register!$A405="","",N(Register!$I405))</f>
        <v/>
      </c>
      <c r="G405">
        <f>IF(Register!$A405="","",IF(N(Register!$J405)&gt;=N(Register!$I405),"yes","no"))</f>
        <v/>
      </c>
    </row>
    <row r="406" spans="1:7">
      <c r="A406">
        <f>IF(Register!$A406="","",TRIM(Register!$A406))</f>
        <v/>
      </c>
      <c r="B406" s="21">
        <f>IF(Register!$A406="","",SUBSTITUTE(SUBSTITUTE(SUBSTITUTE(Register!$B406&amp;""," ",""),"-",""),"+",""))</f>
        <v/>
      </c>
      <c r="C406">
        <f>IF(Register!$A406="","",TRIM(Register!$C406&amp;""))</f>
        <v/>
      </c>
      <c r="D406" s="21">
        <f>IF(Register!$A406="","",IF(Register!$D406="","",IF(ISNUMBER(Register!$D406),YEAR(Register!$D406)&amp;"-"&amp;TEXT(MONTH(Register!$D406),"00")&amp;"-"&amp;TEXT(DAY(Register!$D406),"00"),Register!$D406&amp;"")))</f>
        <v/>
      </c>
      <c r="E406">
        <f>IF(Register!$A406="","",IF(Register!$E406="","",Register!$E406))</f>
        <v/>
      </c>
      <c r="F406">
        <f>IF(Register!$A406="","",N(Register!$I406))</f>
        <v/>
      </c>
      <c r="G406">
        <f>IF(Register!$A406="","",IF(N(Register!$J406)&gt;=N(Register!$I406),"yes","no"))</f>
        <v/>
      </c>
    </row>
    <row r="407" spans="1:7">
      <c r="A407">
        <f>IF(Register!$A407="","",TRIM(Register!$A407))</f>
        <v/>
      </c>
      <c r="B407" s="21">
        <f>IF(Register!$A407="","",SUBSTITUTE(SUBSTITUTE(SUBSTITUTE(Register!$B407&amp;""," ",""),"-",""),"+",""))</f>
        <v/>
      </c>
      <c r="C407">
        <f>IF(Register!$A407="","",TRIM(Register!$C407&amp;""))</f>
        <v/>
      </c>
      <c r="D407" s="21">
        <f>IF(Register!$A407="","",IF(Register!$D407="","",IF(ISNUMBER(Register!$D407),YEAR(Register!$D407)&amp;"-"&amp;TEXT(MONTH(Register!$D407),"00")&amp;"-"&amp;TEXT(DAY(Register!$D407),"00"),Register!$D407&amp;"")))</f>
        <v/>
      </c>
      <c r="E407">
        <f>IF(Register!$A407="","",IF(Register!$E407="","",Register!$E407))</f>
        <v/>
      </c>
      <c r="F407">
        <f>IF(Register!$A407="","",N(Register!$I407))</f>
        <v/>
      </c>
      <c r="G407">
        <f>IF(Register!$A407="","",IF(N(Register!$J407)&gt;=N(Register!$I407),"yes","no"))</f>
        <v/>
      </c>
    </row>
    <row r="408" spans="1:7">
      <c r="A408">
        <f>IF(Register!$A408="","",TRIM(Register!$A408))</f>
        <v/>
      </c>
      <c r="B408" s="21">
        <f>IF(Register!$A408="","",SUBSTITUTE(SUBSTITUTE(SUBSTITUTE(Register!$B408&amp;""," ",""),"-",""),"+",""))</f>
        <v/>
      </c>
      <c r="C408">
        <f>IF(Register!$A408="","",TRIM(Register!$C408&amp;""))</f>
        <v/>
      </c>
      <c r="D408" s="21">
        <f>IF(Register!$A408="","",IF(Register!$D408="","",IF(ISNUMBER(Register!$D408),YEAR(Register!$D408)&amp;"-"&amp;TEXT(MONTH(Register!$D408),"00")&amp;"-"&amp;TEXT(DAY(Register!$D408),"00"),Register!$D408&amp;"")))</f>
        <v/>
      </c>
      <c r="E408">
        <f>IF(Register!$A408="","",IF(Register!$E408="","",Register!$E408))</f>
        <v/>
      </c>
      <c r="F408">
        <f>IF(Register!$A408="","",N(Register!$I408))</f>
        <v/>
      </c>
      <c r="G408">
        <f>IF(Register!$A408="","",IF(N(Register!$J408)&gt;=N(Register!$I408),"yes","no"))</f>
        <v/>
      </c>
    </row>
    <row r="409" spans="1:7">
      <c r="A409">
        <f>IF(Register!$A409="","",TRIM(Register!$A409))</f>
        <v/>
      </c>
      <c r="B409" s="21">
        <f>IF(Register!$A409="","",SUBSTITUTE(SUBSTITUTE(SUBSTITUTE(Register!$B409&amp;""," ",""),"-",""),"+",""))</f>
        <v/>
      </c>
      <c r="C409">
        <f>IF(Register!$A409="","",TRIM(Register!$C409&amp;""))</f>
        <v/>
      </c>
      <c r="D409" s="21">
        <f>IF(Register!$A409="","",IF(Register!$D409="","",IF(ISNUMBER(Register!$D409),YEAR(Register!$D409)&amp;"-"&amp;TEXT(MONTH(Register!$D409),"00")&amp;"-"&amp;TEXT(DAY(Register!$D409),"00"),Register!$D409&amp;"")))</f>
        <v/>
      </c>
      <c r="E409">
        <f>IF(Register!$A409="","",IF(Register!$E409="","",Register!$E409))</f>
        <v/>
      </c>
      <c r="F409">
        <f>IF(Register!$A409="","",N(Register!$I409))</f>
        <v/>
      </c>
      <c r="G409">
        <f>IF(Register!$A409="","",IF(N(Register!$J409)&gt;=N(Register!$I409),"yes","no"))</f>
        <v/>
      </c>
    </row>
    <row r="410" spans="1:7">
      <c r="A410">
        <f>IF(Register!$A410="","",TRIM(Register!$A410))</f>
        <v/>
      </c>
      <c r="B410" s="21">
        <f>IF(Register!$A410="","",SUBSTITUTE(SUBSTITUTE(SUBSTITUTE(Register!$B410&amp;""," ",""),"-",""),"+",""))</f>
        <v/>
      </c>
      <c r="C410">
        <f>IF(Register!$A410="","",TRIM(Register!$C410&amp;""))</f>
        <v/>
      </c>
      <c r="D410" s="21">
        <f>IF(Register!$A410="","",IF(Register!$D410="","",IF(ISNUMBER(Register!$D410),YEAR(Register!$D410)&amp;"-"&amp;TEXT(MONTH(Register!$D410),"00")&amp;"-"&amp;TEXT(DAY(Register!$D410),"00"),Register!$D410&amp;"")))</f>
        <v/>
      </c>
      <c r="E410">
        <f>IF(Register!$A410="","",IF(Register!$E410="","",Register!$E410))</f>
        <v/>
      </c>
      <c r="F410">
        <f>IF(Register!$A410="","",N(Register!$I410))</f>
        <v/>
      </c>
      <c r="G410">
        <f>IF(Register!$A410="","",IF(N(Register!$J410)&gt;=N(Register!$I410),"yes","no"))</f>
        <v/>
      </c>
    </row>
    <row r="411" spans="1:7">
      <c r="A411">
        <f>IF(Register!$A411="","",TRIM(Register!$A411))</f>
        <v/>
      </c>
      <c r="B411" s="21">
        <f>IF(Register!$A411="","",SUBSTITUTE(SUBSTITUTE(SUBSTITUTE(Register!$B411&amp;""," ",""),"-",""),"+",""))</f>
        <v/>
      </c>
      <c r="C411">
        <f>IF(Register!$A411="","",TRIM(Register!$C411&amp;""))</f>
        <v/>
      </c>
      <c r="D411" s="21">
        <f>IF(Register!$A411="","",IF(Register!$D411="","",IF(ISNUMBER(Register!$D411),YEAR(Register!$D411)&amp;"-"&amp;TEXT(MONTH(Register!$D411),"00")&amp;"-"&amp;TEXT(DAY(Register!$D411),"00"),Register!$D411&amp;"")))</f>
        <v/>
      </c>
      <c r="E411">
        <f>IF(Register!$A411="","",IF(Register!$E411="","",Register!$E411))</f>
        <v/>
      </c>
      <c r="F411">
        <f>IF(Register!$A411="","",N(Register!$I411))</f>
        <v/>
      </c>
      <c r="G411">
        <f>IF(Register!$A411="","",IF(N(Register!$J411)&gt;=N(Register!$I411),"yes","no"))</f>
        <v/>
      </c>
    </row>
    <row r="412" spans="1:7">
      <c r="A412">
        <f>IF(Register!$A412="","",TRIM(Register!$A412))</f>
        <v/>
      </c>
      <c r="B412" s="21">
        <f>IF(Register!$A412="","",SUBSTITUTE(SUBSTITUTE(SUBSTITUTE(Register!$B412&amp;""," ",""),"-",""),"+",""))</f>
        <v/>
      </c>
      <c r="C412">
        <f>IF(Register!$A412="","",TRIM(Register!$C412&amp;""))</f>
        <v/>
      </c>
      <c r="D412" s="21">
        <f>IF(Register!$A412="","",IF(Register!$D412="","",IF(ISNUMBER(Register!$D412),YEAR(Register!$D412)&amp;"-"&amp;TEXT(MONTH(Register!$D412),"00")&amp;"-"&amp;TEXT(DAY(Register!$D412),"00"),Register!$D412&amp;"")))</f>
        <v/>
      </c>
      <c r="E412">
        <f>IF(Register!$A412="","",IF(Register!$E412="","",Register!$E412))</f>
        <v/>
      </c>
      <c r="F412">
        <f>IF(Register!$A412="","",N(Register!$I412))</f>
        <v/>
      </c>
      <c r="G412">
        <f>IF(Register!$A412="","",IF(N(Register!$J412)&gt;=N(Register!$I412),"yes","no"))</f>
        <v/>
      </c>
    </row>
    <row r="413" spans="1:7">
      <c r="A413">
        <f>IF(Register!$A413="","",TRIM(Register!$A413))</f>
        <v/>
      </c>
      <c r="B413" s="21">
        <f>IF(Register!$A413="","",SUBSTITUTE(SUBSTITUTE(SUBSTITUTE(Register!$B413&amp;""," ",""),"-",""),"+",""))</f>
        <v/>
      </c>
      <c r="C413">
        <f>IF(Register!$A413="","",TRIM(Register!$C413&amp;""))</f>
        <v/>
      </c>
      <c r="D413" s="21">
        <f>IF(Register!$A413="","",IF(Register!$D413="","",IF(ISNUMBER(Register!$D413),YEAR(Register!$D413)&amp;"-"&amp;TEXT(MONTH(Register!$D413),"00")&amp;"-"&amp;TEXT(DAY(Register!$D413),"00"),Register!$D413&amp;"")))</f>
        <v/>
      </c>
      <c r="E413">
        <f>IF(Register!$A413="","",IF(Register!$E413="","",Register!$E413))</f>
        <v/>
      </c>
      <c r="F413">
        <f>IF(Register!$A413="","",N(Register!$I413))</f>
        <v/>
      </c>
      <c r="G413">
        <f>IF(Register!$A413="","",IF(N(Register!$J413)&gt;=N(Register!$I413),"yes","no"))</f>
        <v/>
      </c>
    </row>
    <row r="414" spans="1:7">
      <c r="A414">
        <f>IF(Register!$A414="","",TRIM(Register!$A414))</f>
        <v/>
      </c>
      <c r="B414" s="21">
        <f>IF(Register!$A414="","",SUBSTITUTE(SUBSTITUTE(SUBSTITUTE(Register!$B414&amp;""," ",""),"-",""),"+",""))</f>
        <v/>
      </c>
      <c r="C414">
        <f>IF(Register!$A414="","",TRIM(Register!$C414&amp;""))</f>
        <v/>
      </c>
      <c r="D414" s="21">
        <f>IF(Register!$A414="","",IF(Register!$D414="","",IF(ISNUMBER(Register!$D414),YEAR(Register!$D414)&amp;"-"&amp;TEXT(MONTH(Register!$D414),"00")&amp;"-"&amp;TEXT(DAY(Register!$D414),"00"),Register!$D414&amp;"")))</f>
        <v/>
      </c>
      <c r="E414">
        <f>IF(Register!$A414="","",IF(Register!$E414="","",Register!$E414))</f>
        <v/>
      </c>
      <c r="F414">
        <f>IF(Register!$A414="","",N(Register!$I414))</f>
        <v/>
      </c>
      <c r="G414">
        <f>IF(Register!$A414="","",IF(N(Register!$J414)&gt;=N(Register!$I414),"yes","no"))</f>
        <v/>
      </c>
    </row>
    <row r="415" spans="1:7">
      <c r="A415">
        <f>IF(Register!$A415="","",TRIM(Register!$A415))</f>
        <v/>
      </c>
      <c r="B415" s="21">
        <f>IF(Register!$A415="","",SUBSTITUTE(SUBSTITUTE(SUBSTITUTE(Register!$B415&amp;""," ",""),"-",""),"+",""))</f>
        <v/>
      </c>
      <c r="C415">
        <f>IF(Register!$A415="","",TRIM(Register!$C415&amp;""))</f>
        <v/>
      </c>
      <c r="D415" s="21">
        <f>IF(Register!$A415="","",IF(Register!$D415="","",IF(ISNUMBER(Register!$D415),YEAR(Register!$D415)&amp;"-"&amp;TEXT(MONTH(Register!$D415),"00")&amp;"-"&amp;TEXT(DAY(Register!$D415),"00"),Register!$D415&amp;"")))</f>
        <v/>
      </c>
      <c r="E415">
        <f>IF(Register!$A415="","",IF(Register!$E415="","",Register!$E415))</f>
        <v/>
      </c>
      <c r="F415">
        <f>IF(Register!$A415="","",N(Register!$I415))</f>
        <v/>
      </c>
      <c r="G415">
        <f>IF(Register!$A415="","",IF(N(Register!$J415)&gt;=N(Register!$I415),"yes","no"))</f>
        <v/>
      </c>
    </row>
    <row r="416" spans="1:7">
      <c r="A416">
        <f>IF(Register!$A416="","",TRIM(Register!$A416))</f>
        <v/>
      </c>
      <c r="B416" s="21">
        <f>IF(Register!$A416="","",SUBSTITUTE(SUBSTITUTE(SUBSTITUTE(Register!$B416&amp;""," ",""),"-",""),"+",""))</f>
        <v/>
      </c>
      <c r="C416">
        <f>IF(Register!$A416="","",TRIM(Register!$C416&amp;""))</f>
        <v/>
      </c>
      <c r="D416" s="21">
        <f>IF(Register!$A416="","",IF(Register!$D416="","",IF(ISNUMBER(Register!$D416),YEAR(Register!$D416)&amp;"-"&amp;TEXT(MONTH(Register!$D416),"00")&amp;"-"&amp;TEXT(DAY(Register!$D416),"00"),Register!$D416&amp;"")))</f>
        <v/>
      </c>
      <c r="E416">
        <f>IF(Register!$A416="","",IF(Register!$E416="","",Register!$E416))</f>
        <v/>
      </c>
      <c r="F416">
        <f>IF(Register!$A416="","",N(Register!$I416))</f>
        <v/>
      </c>
      <c r="G416">
        <f>IF(Register!$A416="","",IF(N(Register!$J416)&gt;=N(Register!$I416),"yes","no"))</f>
        <v/>
      </c>
    </row>
    <row r="417" spans="1:7">
      <c r="A417">
        <f>IF(Register!$A417="","",TRIM(Register!$A417))</f>
        <v/>
      </c>
      <c r="B417" s="21">
        <f>IF(Register!$A417="","",SUBSTITUTE(SUBSTITUTE(SUBSTITUTE(Register!$B417&amp;""," ",""),"-",""),"+",""))</f>
        <v/>
      </c>
      <c r="C417">
        <f>IF(Register!$A417="","",TRIM(Register!$C417&amp;""))</f>
        <v/>
      </c>
      <c r="D417" s="21">
        <f>IF(Register!$A417="","",IF(Register!$D417="","",IF(ISNUMBER(Register!$D417),YEAR(Register!$D417)&amp;"-"&amp;TEXT(MONTH(Register!$D417),"00")&amp;"-"&amp;TEXT(DAY(Register!$D417),"00"),Register!$D417&amp;"")))</f>
        <v/>
      </c>
      <c r="E417">
        <f>IF(Register!$A417="","",IF(Register!$E417="","",Register!$E417))</f>
        <v/>
      </c>
      <c r="F417">
        <f>IF(Register!$A417="","",N(Register!$I417))</f>
        <v/>
      </c>
      <c r="G417">
        <f>IF(Register!$A417="","",IF(N(Register!$J417)&gt;=N(Register!$I417),"yes","no"))</f>
        <v/>
      </c>
    </row>
    <row r="418" spans="1:7">
      <c r="A418">
        <f>IF(Register!$A418="","",TRIM(Register!$A418))</f>
        <v/>
      </c>
      <c r="B418" s="21">
        <f>IF(Register!$A418="","",SUBSTITUTE(SUBSTITUTE(SUBSTITUTE(Register!$B418&amp;""," ",""),"-",""),"+",""))</f>
        <v/>
      </c>
      <c r="C418">
        <f>IF(Register!$A418="","",TRIM(Register!$C418&amp;""))</f>
        <v/>
      </c>
      <c r="D418" s="21">
        <f>IF(Register!$A418="","",IF(Register!$D418="","",IF(ISNUMBER(Register!$D418),YEAR(Register!$D418)&amp;"-"&amp;TEXT(MONTH(Register!$D418),"00")&amp;"-"&amp;TEXT(DAY(Register!$D418),"00"),Register!$D418&amp;"")))</f>
        <v/>
      </c>
      <c r="E418">
        <f>IF(Register!$A418="","",IF(Register!$E418="","",Register!$E418))</f>
        <v/>
      </c>
      <c r="F418">
        <f>IF(Register!$A418="","",N(Register!$I418))</f>
        <v/>
      </c>
      <c r="G418">
        <f>IF(Register!$A418="","",IF(N(Register!$J418)&gt;=N(Register!$I418),"yes","no"))</f>
        <v/>
      </c>
    </row>
    <row r="419" spans="1:7">
      <c r="A419">
        <f>IF(Register!$A419="","",TRIM(Register!$A419))</f>
        <v/>
      </c>
      <c r="B419" s="21">
        <f>IF(Register!$A419="","",SUBSTITUTE(SUBSTITUTE(SUBSTITUTE(Register!$B419&amp;""," ",""),"-",""),"+",""))</f>
        <v/>
      </c>
      <c r="C419">
        <f>IF(Register!$A419="","",TRIM(Register!$C419&amp;""))</f>
        <v/>
      </c>
      <c r="D419" s="21">
        <f>IF(Register!$A419="","",IF(Register!$D419="","",IF(ISNUMBER(Register!$D419),YEAR(Register!$D419)&amp;"-"&amp;TEXT(MONTH(Register!$D419),"00")&amp;"-"&amp;TEXT(DAY(Register!$D419),"00"),Register!$D419&amp;"")))</f>
        <v/>
      </c>
      <c r="E419">
        <f>IF(Register!$A419="","",IF(Register!$E419="","",Register!$E419))</f>
        <v/>
      </c>
      <c r="F419">
        <f>IF(Register!$A419="","",N(Register!$I419))</f>
        <v/>
      </c>
      <c r="G419">
        <f>IF(Register!$A419="","",IF(N(Register!$J419)&gt;=N(Register!$I419),"yes","no"))</f>
        <v/>
      </c>
    </row>
    <row r="420" spans="1:7">
      <c r="A420">
        <f>IF(Register!$A420="","",TRIM(Register!$A420))</f>
        <v/>
      </c>
      <c r="B420" s="21">
        <f>IF(Register!$A420="","",SUBSTITUTE(SUBSTITUTE(SUBSTITUTE(Register!$B420&amp;""," ",""),"-",""),"+",""))</f>
        <v/>
      </c>
      <c r="C420">
        <f>IF(Register!$A420="","",TRIM(Register!$C420&amp;""))</f>
        <v/>
      </c>
      <c r="D420" s="21">
        <f>IF(Register!$A420="","",IF(Register!$D420="","",IF(ISNUMBER(Register!$D420),YEAR(Register!$D420)&amp;"-"&amp;TEXT(MONTH(Register!$D420),"00")&amp;"-"&amp;TEXT(DAY(Register!$D420),"00"),Register!$D420&amp;"")))</f>
        <v/>
      </c>
      <c r="E420">
        <f>IF(Register!$A420="","",IF(Register!$E420="","",Register!$E420))</f>
        <v/>
      </c>
      <c r="F420">
        <f>IF(Register!$A420="","",N(Register!$I420))</f>
        <v/>
      </c>
      <c r="G420">
        <f>IF(Register!$A420="","",IF(N(Register!$J420)&gt;=N(Register!$I420),"yes","no"))</f>
        <v/>
      </c>
    </row>
    <row r="421" spans="1:7">
      <c r="A421">
        <f>IF(Register!$A421="","",TRIM(Register!$A421))</f>
        <v/>
      </c>
      <c r="B421" s="21">
        <f>IF(Register!$A421="","",SUBSTITUTE(SUBSTITUTE(SUBSTITUTE(Register!$B421&amp;""," ",""),"-",""),"+",""))</f>
        <v/>
      </c>
      <c r="C421">
        <f>IF(Register!$A421="","",TRIM(Register!$C421&amp;""))</f>
        <v/>
      </c>
      <c r="D421" s="21">
        <f>IF(Register!$A421="","",IF(Register!$D421="","",IF(ISNUMBER(Register!$D421),YEAR(Register!$D421)&amp;"-"&amp;TEXT(MONTH(Register!$D421),"00")&amp;"-"&amp;TEXT(DAY(Register!$D421),"00"),Register!$D421&amp;"")))</f>
        <v/>
      </c>
      <c r="E421">
        <f>IF(Register!$A421="","",IF(Register!$E421="","",Register!$E421))</f>
        <v/>
      </c>
      <c r="F421">
        <f>IF(Register!$A421="","",N(Register!$I421))</f>
        <v/>
      </c>
      <c r="G421">
        <f>IF(Register!$A421="","",IF(N(Register!$J421)&gt;=N(Register!$I421),"yes","no"))</f>
        <v/>
      </c>
    </row>
    <row r="422" spans="1:7">
      <c r="A422">
        <f>IF(Register!$A422="","",TRIM(Register!$A422))</f>
        <v/>
      </c>
      <c r="B422" s="21">
        <f>IF(Register!$A422="","",SUBSTITUTE(SUBSTITUTE(SUBSTITUTE(Register!$B422&amp;""," ",""),"-",""),"+",""))</f>
        <v/>
      </c>
      <c r="C422">
        <f>IF(Register!$A422="","",TRIM(Register!$C422&amp;""))</f>
        <v/>
      </c>
      <c r="D422" s="21">
        <f>IF(Register!$A422="","",IF(Register!$D422="","",IF(ISNUMBER(Register!$D422),YEAR(Register!$D422)&amp;"-"&amp;TEXT(MONTH(Register!$D422),"00")&amp;"-"&amp;TEXT(DAY(Register!$D422),"00"),Register!$D422&amp;"")))</f>
        <v/>
      </c>
      <c r="E422">
        <f>IF(Register!$A422="","",IF(Register!$E422="","",Register!$E422))</f>
        <v/>
      </c>
      <c r="F422">
        <f>IF(Register!$A422="","",N(Register!$I422))</f>
        <v/>
      </c>
      <c r="G422">
        <f>IF(Register!$A422="","",IF(N(Register!$J422)&gt;=N(Register!$I422),"yes","no"))</f>
        <v/>
      </c>
    </row>
    <row r="423" spans="1:7">
      <c r="A423">
        <f>IF(Register!$A423="","",TRIM(Register!$A423))</f>
        <v/>
      </c>
      <c r="B423" s="21">
        <f>IF(Register!$A423="","",SUBSTITUTE(SUBSTITUTE(SUBSTITUTE(Register!$B423&amp;""," ",""),"-",""),"+",""))</f>
        <v/>
      </c>
      <c r="C423">
        <f>IF(Register!$A423="","",TRIM(Register!$C423&amp;""))</f>
        <v/>
      </c>
      <c r="D423" s="21">
        <f>IF(Register!$A423="","",IF(Register!$D423="","",IF(ISNUMBER(Register!$D423),YEAR(Register!$D423)&amp;"-"&amp;TEXT(MONTH(Register!$D423),"00")&amp;"-"&amp;TEXT(DAY(Register!$D423),"00"),Register!$D423&amp;"")))</f>
        <v/>
      </c>
      <c r="E423">
        <f>IF(Register!$A423="","",IF(Register!$E423="","",Register!$E423))</f>
        <v/>
      </c>
      <c r="F423">
        <f>IF(Register!$A423="","",N(Register!$I423))</f>
        <v/>
      </c>
      <c r="G423">
        <f>IF(Register!$A423="","",IF(N(Register!$J423)&gt;=N(Register!$I423),"yes","no"))</f>
        <v/>
      </c>
    </row>
    <row r="424" spans="1:7">
      <c r="A424">
        <f>IF(Register!$A424="","",TRIM(Register!$A424))</f>
        <v/>
      </c>
      <c r="B424" s="21">
        <f>IF(Register!$A424="","",SUBSTITUTE(SUBSTITUTE(SUBSTITUTE(Register!$B424&amp;""," ",""),"-",""),"+",""))</f>
        <v/>
      </c>
      <c r="C424">
        <f>IF(Register!$A424="","",TRIM(Register!$C424&amp;""))</f>
        <v/>
      </c>
      <c r="D424" s="21">
        <f>IF(Register!$A424="","",IF(Register!$D424="","",IF(ISNUMBER(Register!$D424),YEAR(Register!$D424)&amp;"-"&amp;TEXT(MONTH(Register!$D424),"00")&amp;"-"&amp;TEXT(DAY(Register!$D424),"00"),Register!$D424&amp;"")))</f>
        <v/>
      </c>
      <c r="E424">
        <f>IF(Register!$A424="","",IF(Register!$E424="","",Register!$E424))</f>
        <v/>
      </c>
      <c r="F424">
        <f>IF(Register!$A424="","",N(Register!$I424))</f>
        <v/>
      </c>
      <c r="G424">
        <f>IF(Register!$A424="","",IF(N(Register!$J424)&gt;=N(Register!$I424),"yes","no"))</f>
        <v/>
      </c>
    </row>
    <row r="425" spans="1:7">
      <c r="A425">
        <f>IF(Register!$A425="","",TRIM(Register!$A425))</f>
        <v/>
      </c>
      <c r="B425" s="21">
        <f>IF(Register!$A425="","",SUBSTITUTE(SUBSTITUTE(SUBSTITUTE(Register!$B425&amp;""," ",""),"-",""),"+",""))</f>
        <v/>
      </c>
      <c r="C425">
        <f>IF(Register!$A425="","",TRIM(Register!$C425&amp;""))</f>
        <v/>
      </c>
      <c r="D425" s="21">
        <f>IF(Register!$A425="","",IF(Register!$D425="","",IF(ISNUMBER(Register!$D425),YEAR(Register!$D425)&amp;"-"&amp;TEXT(MONTH(Register!$D425),"00")&amp;"-"&amp;TEXT(DAY(Register!$D425),"00"),Register!$D425&amp;"")))</f>
        <v/>
      </c>
      <c r="E425">
        <f>IF(Register!$A425="","",IF(Register!$E425="","",Register!$E425))</f>
        <v/>
      </c>
      <c r="F425">
        <f>IF(Register!$A425="","",N(Register!$I425))</f>
        <v/>
      </c>
      <c r="G425">
        <f>IF(Register!$A425="","",IF(N(Register!$J425)&gt;=N(Register!$I425),"yes","no"))</f>
        <v/>
      </c>
    </row>
    <row r="426" spans="1:7">
      <c r="A426">
        <f>IF(Register!$A426="","",TRIM(Register!$A426))</f>
        <v/>
      </c>
      <c r="B426" s="21">
        <f>IF(Register!$A426="","",SUBSTITUTE(SUBSTITUTE(SUBSTITUTE(Register!$B426&amp;""," ",""),"-",""),"+",""))</f>
        <v/>
      </c>
      <c r="C426">
        <f>IF(Register!$A426="","",TRIM(Register!$C426&amp;""))</f>
        <v/>
      </c>
      <c r="D426" s="21">
        <f>IF(Register!$A426="","",IF(Register!$D426="","",IF(ISNUMBER(Register!$D426),YEAR(Register!$D426)&amp;"-"&amp;TEXT(MONTH(Register!$D426),"00")&amp;"-"&amp;TEXT(DAY(Register!$D426),"00"),Register!$D426&amp;"")))</f>
        <v/>
      </c>
      <c r="E426">
        <f>IF(Register!$A426="","",IF(Register!$E426="","",Register!$E426))</f>
        <v/>
      </c>
      <c r="F426">
        <f>IF(Register!$A426="","",N(Register!$I426))</f>
        <v/>
      </c>
      <c r="G426">
        <f>IF(Register!$A426="","",IF(N(Register!$J426)&gt;=N(Register!$I426),"yes","no"))</f>
        <v/>
      </c>
    </row>
    <row r="427" spans="1:7">
      <c r="A427">
        <f>IF(Register!$A427="","",TRIM(Register!$A427))</f>
        <v/>
      </c>
      <c r="B427" s="21">
        <f>IF(Register!$A427="","",SUBSTITUTE(SUBSTITUTE(SUBSTITUTE(Register!$B427&amp;""," ",""),"-",""),"+",""))</f>
        <v/>
      </c>
      <c r="C427">
        <f>IF(Register!$A427="","",TRIM(Register!$C427&amp;""))</f>
        <v/>
      </c>
      <c r="D427" s="21">
        <f>IF(Register!$A427="","",IF(Register!$D427="","",IF(ISNUMBER(Register!$D427),YEAR(Register!$D427)&amp;"-"&amp;TEXT(MONTH(Register!$D427),"00")&amp;"-"&amp;TEXT(DAY(Register!$D427),"00"),Register!$D427&amp;"")))</f>
        <v/>
      </c>
      <c r="E427">
        <f>IF(Register!$A427="","",IF(Register!$E427="","",Register!$E427))</f>
        <v/>
      </c>
      <c r="F427">
        <f>IF(Register!$A427="","",N(Register!$I427))</f>
        <v/>
      </c>
      <c r="G427">
        <f>IF(Register!$A427="","",IF(N(Register!$J427)&gt;=N(Register!$I427),"yes","no"))</f>
        <v/>
      </c>
    </row>
    <row r="428" spans="1:7">
      <c r="A428">
        <f>IF(Register!$A428="","",TRIM(Register!$A428))</f>
        <v/>
      </c>
      <c r="B428" s="21">
        <f>IF(Register!$A428="","",SUBSTITUTE(SUBSTITUTE(SUBSTITUTE(Register!$B428&amp;""," ",""),"-",""),"+",""))</f>
        <v/>
      </c>
      <c r="C428">
        <f>IF(Register!$A428="","",TRIM(Register!$C428&amp;""))</f>
        <v/>
      </c>
      <c r="D428" s="21">
        <f>IF(Register!$A428="","",IF(Register!$D428="","",IF(ISNUMBER(Register!$D428),YEAR(Register!$D428)&amp;"-"&amp;TEXT(MONTH(Register!$D428),"00")&amp;"-"&amp;TEXT(DAY(Register!$D428),"00"),Register!$D428&amp;"")))</f>
        <v/>
      </c>
      <c r="E428">
        <f>IF(Register!$A428="","",IF(Register!$E428="","",Register!$E428))</f>
        <v/>
      </c>
      <c r="F428">
        <f>IF(Register!$A428="","",N(Register!$I428))</f>
        <v/>
      </c>
      <c r="G428">
        <f>IF(Register!$A428="","",IF(N(Register!$J428)&gt;=N(Register!$I428),"yes","no"))</f>
        <v/>
      </c>
    </row>
    <row r="429" spans="1:7">
      <c r="A429">
        <f>IF(Register!$A429="","",TRIM(Register!$A429))</f>
        <v/>
      </c>
      <c r="B429" s="21">
        <f>IF(Register!$A429="","",SUBSTITUTE(SUBSTITUTE(SUBSTITUTE(Register!$B429&amp;""," ",""),"-",""),"+",""))</f>
        <v/>
      </c>
      <c r="C429">
        <f>IF(Register!$A429="","",TRIM(Register!$C429&amp;""))</f>
        <v/>
      </c>
      <c r="D429" s="21">
        <f>IF(Register!$A429="","",IF(Register!$D429="","",IF(ISNUMBER(Register!$D429),YEAR(Register!$D429)&amp;"-"&amp;TEXT(MONTH(Register!$D429),"00")&amp;"-"&amp;TEXT(DAY(Register!$D429),"00"),Register!$D429&amp;"")))</f>
        <v/>
      </c>
      <c r="E429">
        <f>IF(Register!$A429="","",IF(Register!$E429="","",Register!$E429))</f>
        <v/>
      </c>
      <c r="F429">
        <f>IF(Register!$A429="","",N(Register!$I429))</f>
        <v/>
      </c>
      <c r="G429">
        <f>IF(Register!$A429="","",IF(N(Register!$J429)&gt;=N(Register!$I429),"yes","no"))</f>
        <v/>
      </c>
    </row>
    <row r="430" spans="1:7">
      <c r="A430">
        <f>IF(Register!$A430="","",TRIM(Register!$A430))</f>
        <v/>
      </c>
      <c r="B430" s="21">
        <f>IF(Register!$A430="","",SUBSTITUTE(SUBSTITUTE(SUBSTITUTE(Register!$B430&amp;""," ",""),"-",""),"+",""))</f>
        <v/>
      </c>
      <c r="C430">
        <f>IF(Register!$A430="","",TRIM(Register!$C430&amp;""))</f>
        <v/>
      </c>
      <c r="D430" s="21">
        <f>IF(Register!$A430="","",IF(Register!$D430="","",IF(ISNUMBER(Register!$D430),YEAR(Register!$D430)&amp;"-"&amp;TEXT(MONTH(Register!$D430),"00")&amp;"-"&amp;TEXT(DAY(Register!$D430),"00"),Register!$D430&amp;"")))</f>
        <v/>
      </c>
      <c r="E430">
        <f>IF(Register!$A430="","",IF(Register!$E430="","",Register!$E430))</f>
        <v/>
      </c>
      <c r="F430">
        <f>IF(Register!$A430="","",N(Register!$I430))</f>
        <v/>
      </c>
      <c r="G430">
        <f>IF(Register!$A430="","",IF(N(Register!$J430)&gt;=N(Register!$I430),"yes","no"))</f>
        <v/>
      </c>
    </row>
    <row r="431" spans="1:7">
      <c r="A431">
        <f>IF(Register!$A431="","",TRIM(Register!$A431))</f>
        <v/>
      </c>
      <c r="B431" s="21">
        <f>IF(Register!$A431="","",SUBSTITUTE(SUBSTITUTE(SUBSTITUTE(Register!$B431&amp;""," ",""),"-",""),"+",""))</f>
        <v/>
      </c>
      <c r="C431">
        <f>IF(Register!$A431="","",TRIM(Register!$C431&amp;""))</f>
        <v/>
      </c>
      <c r="D431" s="21">
        <f>IF(Register!$A431="","",IF(Register!$D431="","",IF(ISNUMBER(Register!$D431),YEAR(Register!$D431)&amp;"-"&amp;TEXT(MONTH(Register!$D431),"00")&amp;"-"&amp;TEXT(DAY(Register!$D431),"00"),Register!$D431&amp;"")))</f>
        <v/>
      </c>
      <c r="E431">
        <f>IF(Register!$A431="","",IF(Register!$E431="","",Register!$E431))</f>
        <v/>
      </c>
      <c r="F431">
        <f>IF(Register!$A431="","",N(Register!$I431))</f>
        <v/>
      </c>
      <c r="G431">
        <f>IF(Register!$A431="","",IF(N(Register!$J431)&gt;=N(Register!$I431),"yes","no"))</f>
        <v/>
      </c>
    </row>
    <row r="432" spans="1:7">
      <c r="A432">
        <f>IF(Register!$A432="","",TRIM(Register!$A432))</f>
        <v/>
      </c>
      <c r="B432" s="21">
        <f>IF(Register!$A432="","",SUBSTITUTE(SUBSTITUTE(SUBSTITUTE(Register!$B432&amp;""," ",""),"-",""),"+",""))</f>
        <v/>
      </c>
      <c r="C432">
        <f>IF(Register!$A432="","",TRIM(Register!$C432&amp;""))</f>
        <v/>
      </c>
      <c r="D432" s="21">
        <f>IF(Register!$A432="","",IF(Register!$D432="","",IF(ISNUMBER(Register!$D432),YEAR(Register!$D432)&amp;"-"&amp;TEXT(MONTH(Register!$D432),"00")&amp;"-"&amp;TEXT(DAY(Register!$D432),"00"),Register!$D432&amp;"")))</f>
        <v/>
      </c>
      <c r="E432">
        <f>IF(Register!$A432="","",IF(Register!$E432="","",Register!$E432))</f>
        <v/>
      </c>
      <c r="F432">
        <f>IF(Register!$A432="","",N(Register!$I432))</f>
        <v/>
      </c>
      <c r="G432">
        <f>IF(Register!$A432="","",IF(N(Register!$J432)&gt;=N(Register!$I432),"yes","no"))</f>
        <v/>
      </c>
    </row>
    <row r="433" spans="1:7">
      <c r="A433">
        <f>IF(Register!$A433="","",TRIM(Register!$A433))</f>
        <v/>
      </c>
      <c r="B433" s="21">
        <f>IF(Register!$A433="","",SUBSTITUTE(SUBSTITUTE(SUBSTITUTE(Register!$B433&amp;""," ",""),"-",""),"+",""))</f>
        <v/>
      </c>
      <c r="C433">
        <f>IF(Register!$A433="","",TRIM(Register!$C433&amp;""))</f>
        <v/>
      </c>
      <c r="D433" s="21">
        <f>IF(Register!$A433="","",IF(Register!$D433="","",IF(ISNUMBER(Register!$D433),YEAR(Register!$D433)&amp;"-"&amp;TEXT(MONTH(Register!$D433),"00")&amp;"-"&amp;TEXT(DAY(Register!$D433),"00"),Register!$D433&amp;"")))</f>
        <v/>
      </c>
      <c r="E433">
        <f>IF(Register!$A433="","",IF(Register!$E433="","",Register!$E433))</f>
        <v/>
      </c>
      <c r="F433">
        <f>IF(Register!$A433="","",N(Register!$I433))</f>
        <v/>
      </c>
      <c r="G433">
        <f>IF(Register!$A433="","",IF(N(Register!$J433)&gt;=N(Register!$I433),"yes","no"))</f>
        <v/>
      </c>
    </row>
    <row r="434" spans="1:7">
      <c r="A434">
        <f>IF(Register!$A434="","",TRIM(Register!$A434))</f>
        <v/>
      </c>
      <c r="B434" s="21">
        <f>IF(Register!$A434="","",SUBSTITUTE(SUBSTITUTE(SUBSTITUTE(Register!$B434&amp;""," ",""),"-",""),"+",""))</f>
        <v/>
      </c>
      <c r="C434">
        <f>IF(Register!$A434="","",TRIM(Register!$C434&amp;""))</f>
        <v/>
      </c>
      <c r="D434" s="21">
        <f>IF(Register!$A434="","",IF(Register!$D434="","",IF(ISNUMBER(Register!$D434),YEAR(Register!$D434)&amp;"-"&amp;TEXT(MONTH(Register!$D434),"00")&amp;"-"&amp;TEXT(DAY(Register!$D434),"00"),Register!$D434&amp;"")))</f>
        <v/>
      </c>
      <c r="E434">
        <f>IF(Register!$A434="","",IF(Register!$E434="","",Register!$E434))</f>
        <v/>
      </c>
      <c r="F434">
        <f>IF(Register!$A434="","",N(Register!$I434))</f>
        <v/>
      </c>
      <c r="G434">
        <f>IF(Register!$A434="","",IF(N(Register!$J434)&gt;=N(Register!$I434),"yes","no"))</f>
        <v/>
      </c>
    </row>
    <row r="435" spans="1:7">
      <c r="A435">
        <f>IF(Register!$A435="","",TRIM(Register!$A435))</f>
        <v/>
      </c>
      <c r="B435" s="21">
        <f>IF(Register!$A435="","",SUBSTITUTE(SUBSTITUTE(SUBSTITUTE(Register!$B435&amp;""," ",""),"-",""),"+",""))</f>
        <v/>
      </c>
      <c r="C435">
        <f>IF(Register!$A435="","",TRIM(Register!$C435&amp;""))</f>
        <v/>
      </c>
      <c r="D435" s="21">
        <f>IF(Register!$A435="","",IF(Register!$D435="","",IF(ISNUMBER(Register!$D435),YEAR(Register!$D435)&amp;"-"&amp;TEXT(MONTH(Register!$D435),"00")&amp;"-"&amp;TEXT(DAY(Register!$D435),"00"),Register!$D435&amp;"")))</f>
        <v/>
      </c>
      <c r="E435">
        <f>IF(Register!$A435="","",IF(Register!$E435="","",Register!$E435))</f>
        <v/>
      </c>
      <c r="F435">
        <f>IF(Register!$A435="","",N(Register!$I435))</f>
        <v/>
      </c>
      <c r="G435">
        <f>IF(Register!$A435="","",IF(N(Register!$J435)&gt;=N(Register!$I435),"yes","no"))</f>
        <v/>
      </c>
    </row>
    <row r="436" spans="1:7">
      <c r="A436">
        <f>IF(Register!$A436="","",TRIM(Register!$A436))</f>
        <v/>
      </c>
      <c r="B436" s="21">
        <f>IF(Register!$A436="","",SUBSTITUTE(SUBSTITUTE(SUBSTITUTE(Register!$B436&amp;""," ",""),"-",""),"+",""))</f>
        <v/>
      </c>
      <c r="C436">
        <f>IF(Register!$A436="","",TRIM(Register!$C436&amp;""))</f>
        <v/>
      </c>
      <c r="D436" s="21">
        <f>IF(Register!$A436="","",IF(Register!$D436="","",IF(ISNUMBER(Register!$D436),YEAR(Register!$D436)&amp;"-"&amp;TEXT(MONTH(Register!$D436),"00")&amp;"-"&amp;TEXT(DAY(Register!$D436),"00"),Register!$D436&amp;"")))</f>
        <v/>
      </c>
      <c r="E436">
        <f>IF(Register!$A436="","",IF(Register!$E436="","",Register!$E436))</f>
        <v/>
      </c>
      <c r="F436">
        <f>IF(Register!$A436="","",N(Register!$I436))</f>
        <v/>
      </c>
      <c r="G436">
        <f>IF(Register!$A436="","",IF(N(Register!$J436)&gt;=N(Register!$I436),"yes","no"))</f>
        <v/>
      </c>
    </row>
    <row r="437" spans="1:7">
      <c r="A437">
        <f>IF(Register!$A437="","",TRIM(Register!$A437))</f>
        <v/>
      </c>
      <c r="B437" s="21">
        <f>IF(Register!$A437="","",SUBSTITUTE(SUBSTITUTE(SUBSTITUTE(Register!$B437&amp;""," ",""),"-",""),"+",""))</f>
        <v/>
      </c>
      <c r="C437">
        <f>IF(Register!$A437="","",TRIM(Register!$C437&amp;""))</f>
        <v/>
      </c>
      <c r="D437" s="21">
        <f>IF(Register!$A437="","",IF(Register!$D437="","",IF(ISNUMBER(Register!$D437),YEAR(Register!$D437)&amp;"-"&amp;TEXT(MONTH(Register!$D437),"00")&amp;"-"&amp;TEXT(DAY(Register!$D437),"00"),Register!$D437&amp;"")))</f>
        <v/>
      </c>
      <c r="E437">
        <f>IF(Register!$A437="","",IF(Register!$E437="","",Register!$E437))</f>
        <v/>
      </c>
      <c r="F437">
        <f>IF(Register!$A437="","",N(Register!$I437))</f>
        <v/>
      </c>
      <c r="G437">
        <f>IF(Register!$A437="","",IF(N(Register!$J437)&gt;=N(Register!$I437),"yes","no"))</f>
        <v/>
      </c>
    </row>
    <row r="438" spans="1:7">
      <c r="A438">
        <f>IF(Register!$A438="","",TRIM(Register!$A438))</f>
        <v/>
      </c>
      <c r="B438" s="21">
        <f>IF(Register!$A438="","",SUBSTITUTE(SUBSTITUTE(SUBSTITUTE(Register!$B438&amp;""," ",""),"-",""),"+",""))</f>
        <v/>
      </c>
      <c r="C438">
        <f>IF(Register!$A438="","",TRIM(Register!$C438&amp;""))</f>
        <v/>
      </c>
      <c r="D438" s="21">
        <f>IF(Register!$A438="","",IF(Register!$D438="","",IF(ISNUMBER(Register!$D438),YEAR(Register!$D438)&amp;"-"&amp;TEXT(MONTH(Register!$D438),"00")&amp;"-"&amp;TEXT(DAY(Register!$D438),"00"),Register!$D438&amp;"")))</f>
        <v/>
      </c>
      <c r="E438">
        <f>IF(Register!$A438="","",IF(Register!$E438="","",Register!$E438))</f>
        <v/>
      </c>
      <c r="F438">
        <f>IF(Register!$A438="","",N(Register!$I438))</f>
        <v/>
      </c>
      <c r="G438">
        <f>IF(Register!$A438="","",IF(N(Register!$J438)&gt;=N(Register!$I438),"yes","no"))</f>
        <v/>
      </c>
    </row>
    <row r="439" spans="1:7">
      <c r="A439">
        <f>IF(Register!$A439="","",TRIM(Register!$A439))</f>
        <v/>
      </c>
      <c r="B439" s="21">
        <f>IF(Register!$A439="","",SUBSTITUTE(SUBSTITUTE(SUBSTITUTE(Register!$B439&amp;""," ",""),"-",""),"+",""))</f>
        <v/>
      </c>
      <c r="C439">
        <f>IF(Register!$A439="","",TRIM(Register!$C439&amp;""))</f>
        <v/>
      </c>
      <c r="D439" s="21">
        <f>IF(Register!$A439="","",IF(Register!$D439="","",IF(ISNUMBER(Register!$D439),YEAR(Register!$D439)&amp;"-"&amp;TEXT(MONTH(Register!$D439),"00")&amp;"-"&amp;TEXT(DAY(Register!$D439),"00"),Register!$D439&amp;"")))</f>
        <v/>
      </c>
      <c r="E439">
        <f>IF(Register!$A439="","",IF(Register!$E439="","",Register!$E439))</f>
        <v/>
      </c>
      <c r="F439">
        <f>IF(Register!$A439="","",N(Register!$I439))</f>
        <v/>
      </c>
      <c r="G439">
        <f>IF(Register!$A439="","",IF(N(Register!$J439)&gt;=N(Register!$I439),"yes","no"))</f>
        <v/>
      </c>
    </row>
    <row r="440" spans="1:7">
      <c r="A440">
        <f>IF(Register!$A440="","",TRIM(Register!$A440))</f>
        <v/>
      </c>
      <c r="B440" s="21">
        <f>IF(Register!$A440="","",SUBSTITUTE(SUBSTITUTE(SUBSTITUTE(Register!$B440&amp;""," ",""),"-",""),"+",""))</f>
        <v/>
      </c>
      <c r="C440">
        <f>IF(Register!$A440="","",TRIM(Register!$C440&amp;""))</f>
        <v/>
      </c>
      <c r="D440" s="21">
        <f>IF(Register!$A440="","",IF(Register!$D440="","",IF(ISNUMBER(Register!$D440),YEAR(Register!$D440)&amp;"-"&amp;TEXT(MONTH(Register!$D440),"00")&amp;"-"&amp;TEXT(DAY(Register!$D440),"00"),Register!$D440&amp;"")))</f>
        <v/>
      </c>
      <c r="E440">
        <f>IF(Register!$A440="","",IF(Register!$E440="","",Register!$E440))</f>
        <v/>
      </c>
      <c r="F440">
        <f>IF(Register!$A440="","",N(Register!$I440))</f>
        <v/>
      </c>
      <c r="G440">
        <f>IF(Register!$A440="","",IF(N(Register!$J440)&gt;=N(Register!$I440),"yes","no"))</f>
        <v/>
      </c>
    </row>
    <row r="441" spans="1:7">
      <c r="A441">
        <f>IF(Register!$A441="","",TRIM(Register!$A441))</f>
        <v/>
      </c>
      <c r="B441" s="21">
        <f>IF(Register!$A441="","",SUBSTITUTE(SUBSTITUTE(SUBSTITUTE(Register!$B441&amp;""," ",""),"-",""),"+",""))</f>
        <v/>
      </c>
      <c r="C441">
        <f>IF(Register!$A441="","",TRIM(Register!$C441&amp;""))</f>
        <v/>
      </c>
      <c r="D441" s="21">
        <f>IF(Register!$A441="","",IF(Register!$D441="","",IF(ISNUMBER(Register!$D441),YEAR(Register!$D441)&amp;"-"&amp;TEXT(MONTH(Register!$D441),"00")&amp;"-"&amp;TEXT(DAY(Register!$D441),"00"),Register!$D441&amp;"")))</f>
        <v/>
      </c>
      <c r="E441">
        <f>IF(Register!$A441="","",IF(Register!$E441="","",Register!$E441))</f>
        <v/>
      </c>
      <c r="F441">
        <f>IF(Register!$A441="","",N(Register!$I441))</f>
        <v/>
      </c>
      <c r="G441">
        <f>IF(Register!$A441="","",IF(N(Register!$J441)&gt;=N(Register!$I441),"yes","no"))</f>
        <v/>
      </c>
    </row>
    <row r="442" spans="1:7">
      <c r="A442">
        <f>IF(Register!$A442="","",TRIM(Register!$A442))</f>
        <v/>
      </c>
      <c r="B442" s="21">
        <f>IF(Register!$A442="","",SUBSTITUTE(SUBSTITUTE(SUBSTITUTE(Register!$B442&amp;""," ",""),"-",""),"+",""))</f>
        <v/>
      </c>
      <c r="C442">
        <f>IF(Register!$A442="","",TRIM(Register!$C442&amp;""))</f>
        <v/>
      </c>
      <c r="D442" s="21">
        <f>IF(Register!$A442="","",IF(Register!$D442="","",IF(ISNUMBER(Register!$D442),YEAR(Register!$D442)&amp;"-"&amp;TEXT(MONTH(Register!$D442),"00")&amp;"-"&amp;TEXT(DAY(Register!$D442),"00"),Register!$D442&amp;"")))</f>
        <v/>
      </c>
      <c r="E442">
        <f>IF(Register!$A442="","",IF(Register!$E442="","",Register!$E442))</f>
        <v/>
      </c>
      <c r="F442">
        <f>IF(Register!$A442="","",N(Register!$I442))</f>
        <v/>
      </c>
      <c r="G442">
        <f>IF(Register!$A442="","",IF(N(Register!$J442)&gt;=N(Register!$I442),"yes","no"))</f>
        <v/>
      </c>
    </row>
    <row r="443" spans="1:7">
      <c r="A443">
        <f>IF(Register!$A443="","",TRIM(Register!$A443))</f>
        <v/>
      </c>
      <c r="B443" s="21">
        <f>IF(Register!$A443="","",SUBSTITUTE(SUBSTITUTE(SUBSTITUTE(Register!$B443&amp;""," ",""),"-",""),"+",""))</f>
        <v/>
      </c>
      <c r="C443">
        <f>IF(Register!$A443="","",TRIM(Register!$C443&amp;""))</f>
        <v/>
      </c>
      <c r="D443" s="21">
        <f>IF(Register!$A443="","",IF(Register!$D443="","",IF(ISNUMBER(Register!$D443),YEAR(Register!$D443)&amp;"-"&amp;TEXT(MONTH(Register!$D443),"00")&amp;"-"&amp;TEXT(DAY(Register!$D443),"00"),Register!$D443&amp;"")))</f>
        <v/>
      </c>
      <c r="E443">
        <f>IF(Register!$A443="","",IF(Register!$E443="","",Register!$E443))</f>
        <v/>
      </c>
      <c r="F443">
        <f>IF(Register!$A443="","",N(Register!$I443))</f>
        <v/>
      </c>
      <c r="G443">
        <f>IF(Register!$A443="","",IF(N(Register!$J443)&gt;=N(Register!$I443),"yes","no"))</f>
        <v/>
      </c>
    </row>
    <row r="444" spans="1:7">
      <c r="A444">
        <f>IF(Register!$A444="","",TRIM(Register!$A444))</f>
        <v/>
      </c>
      <c r="B444" s="21">
        <f>IF(Register!$A444="","",SUBSTITUTE(SUBSTITUTE(SUBSTITUTE(Register!$B444&amp;""," ",""),"-",""),"+",""))</f>
        <v/>
      </c>
      <c r="C444">
        <f>IF(Register!$A444="","",TRIM(Register!$C444&amp;""))</f>
        <v/>
      </c>
      <c r="D444" s="21">
        <f>IF(Register!$A444="","",IF(Register!$D444="","",IF(ISNUMBER(Register!$D444),YEAR(Register!$D444)&amp;"-"&amp;TEXT(MONTH(Register!$D444),"00")&amp;"-"&amp;TEXT(DAY(Register!$D444),"00"),Register!$D444&amp;"")))</f>
        <v/>
      </c>
      <c r="E444">
        <f>IF(Register!$A444="","",IF(Register!$E444="","",Register!$E444))</f>
        <v/>
      </c>
      <c r="F444">
        <f>IF(Register!$A444="","",N(Register!$I444))</f>
        <v/>
      </c>
      <c r="G444">
        <f>IF(Register!$A444="","",IF(N(Register!$J444)&gt;=N(Register!$I444),"yes","no"))</f>
        <v/>
      </c>
    </row>
    <row r="445" spans="1:7">
      <c r="A445">
        <f>IF(Register!$A445="","",TRIM(Register!$A445))</f>
        <v/>
      </c>
      <c r="B445" s="21">
        <f>IF(Register!$A445="","",SUBSTITUTE(SUBSTITUTE(SUBSTITUTE(Register!$B445&amp;""," ",""),"-",""),"+",""))</f>
        <v/>
      </c>
      <c r="C445">
        <f>IF(Register!$A445="","",TRIM(Register!$C445&amp;""))</f>
        <v/>
      </c>
      <c r="D445" s="21">
        <f>IF(Register!$A445="","",IF(Register!$D445="","",IF(ISNUMBER(Register!$D445),YEAR(Register!$D445)&amp;"-"&amp;TEXT(MONTH(Register!$D445),"00")&amp;"-"&amp;TEXT(DAY(Register!$D445),"00"),Register!$D445&amp;"")))</f>
        <v/>
      </c>
      <c r="E445">
        <f>IF(Register!$A445="","",IF(Register!$E445="","",Register!$E445))</f>
        <v/>
      </c>
      <c r="F445">
        <f>IF(Register!$A445="","",N(Register!$I445))</f>
        <v/>
      </c>
      <c r="G445">
        <f>IF(Register!$A445="","",IF(N(Register!$J445)&gt;=N(Register!$I445),"yes","no"))</f>
        <v/>
      </c>
    </row>
    <row r="446" spans="1:7">
      <c r="A446">
        <f>IF(Register!$A446="","",TRIM(Register!$A446))</f>
        <v/>
      </c>
      <c r="B446" s="21">
        <f>IF(Register!$A446="","",SUBSTITUTE(SUBSTITUTE(SUBSTITUTE(Register!$B446&amp;""," ",""),"-",""),"+",""))</f>
        <v/>
      </c>
      <c r="C446">
        <f>IF(Register!$A446="","",TRIM(Register!$C446&amp;""))</f>
        <v/>
      </c>
      <c r="D446" s="21">
        <f>IF(Register!$A446="","",IF(Register!$D446="","",IF(ISNUMBER(Register!$D446),YEAR(Register!$D446)&amp;"-"&amp;TEXT(MONTH(Register!$D446),"00")&amp;"-"&amp;TEXT(DAY(Register!$D446),"00"),Register!$D446&amp;"")))</f>
        <v/>
      </c>
      <c r="E446">
        <f>IF(Register!$A446="","",IF(Register!$E446="","",Register!$E446))</f>
        <v/>
      </c>
      <c r="F446">
        <f>IF(Register!$A446="","",N(Register!$I446))</f>
        <v/>
      </c>
      <c r="G446">
        <f>IF(Register!$A446="","",IF(N(Register!$J446)&gt;=N(Register!$I446),"yes","no"))</f>
        <v/>
      </c>
    </row>
    <row r="447" spans="1:7">
      <c r="A447">
        <f>IF(Register!$A447="","",TRIM(Register!$A447))</f>
        <v/>
      </c>
      <c r="B447" s="21">
        <f>IF(Register!$A447="","",SUBSTITUTE(SUBSTITUTE(SUBSTITUTE(Register!$B447&amp;""," ",""),"-",""),"+",""))</f>
        <v/>
      </c>
      <c r="C447">
        <f>IF(Register!$A447="","",TRIM(Register!$C447&amp;""))</f>
        <v/>
      </c>
      <c r="D447" s="21">
        <f>IF(Register!$A447="","",IF(Register!$D447="","",IF(ISNUMBER(Register!$D447),YEAR(Register!$D447)&amp;"-"&amp;TEXT(MONTH(Register!$D447),"00")&amp;"-"&amp;TEXT(DAY(Register!$D447),"00"),Register!$D447&amp;"")))</f>
        <v/>
      </c>
      <c r="E447">
        <f>IF(Register!$A447="","",IF(Register!$E447="","",Register!$E447))</f>
        <v/>
      </c>
      <c r="F447">
        <f>IF(Register!$A447="","",N(Register!$I447))</f>
        <v/>
      </c>
      <c r="G447">
        <f>IF(Register!$A447="","",IF(N(Register!$J447)&gt;=N(Register!$I447),"yes","no"))</f>
        <v/>
      </c>
    </row>
    <row r="448" spans="1:7">
      <c r="A448">
        <f>IF(Register!$A448="","",TRIM(Register!$A448))</f>
        <v/>
      </c>
      <c r="B448" s="21">
        <f>IF(Register!$A448="","",SUBSTITUTE(SUBSTITUTE(SUBSTITUTE(Register!$B448&amp;""," ",""),"-",""),"+",""))</f>
        <v/>
      </c>
      <c r="C448">
        <f>IF(Register!$A448="","",TRIM(Register!$C448&amp;""))</f>
        <v/>
      </c>
      <c r="D448" s="21">
        <f>IF(Register!$A448="","",IF(Register!$D448="","",IF(ISNUMBER(Register!$D448),YEAR(Register!$D448)&amp;"-"&amp;TEXT(MONTH(Register!$D448),"00")&amp;"-"&amp;TEXT(DAY(Register!$D448),"00"),Register!$D448&amp;"")))</f>
        <v/>
      </c>
      <c r="E448">
        <f>IF(Register!$A448="","",IF(Register!$E448="","",Register!$E448))</f>
        <v/>
      </c>
      <c r="F448">
        <f>IF(Register!$A448="","",N(Register!$I448))</f>
        <v/>
      </c>
      <c r="G448">
        <f>IF(Register!$A448="","",IF(N(Register!$J448)&gt;=N(Register!$I448),"yes","no"))</f>
        <v/>
      </c>
    </row>
    <row r="449" spans="1:7">
      <c r="A449">
        <f>IF(Register!$A449="","",TRIM(Register!$A449))</f>
        <v/>
      </c>
      <c r="B449" s="21">
        <f>IF(Register!$A449="","",SUBSTITUTE(SUBSTITUTE(SUBSTITUTE(Register!$B449&amp;""," ",""),"-",""),"+",""))</f>
        <v/>
      </c>
      <c r="C449">
        <f>IF(Register!$A449="","",TRIM(Register!$C449&amp;""))</f>
        <v/>
      </c>
      <c r="D449" s="21">
        <f>IF(Register!$A449="","",IF(Register!$D449="","",IF(ISNUMBER(Register!$D449),YEAR(Register!$D449)&amp;"-"&amp;TEXT(MONTH(Register!$D449),"00")&amp;"-"&amp;TEXT(DAY(Register!$D449),"00"),Register!$D449&amp;"")))</f>
        <v/>
      </c>
      <c r="E449">
        <f>IF(Register!$A449="","",IF(Register!$E449="","",Register!$E449))</f>
        <v/>
      </c>
      <c r="F449">
        <f>IF(Register!$A449="","",N(Register!$I449))</f>
        <v/>
      </c>
      <c r="G449">
        <f>IF(Register!$A449="","",IF(N(Register!$J449)&gt;=N(Register!$I449),"yes","no"))</f>
        <v/>
      </c>
    </row>
    <row r="450" spans="1:7">
      <c r="A450">
        <f>IF(Register!$A450="","",TRIM(Register!$A450))</f>
        <v/>
      </c>
      <c r="B450" s="21">
        <f>IF(Register!$A450="","",SUBSTITUTE(SUBSTITUTE(SUBSTITUTE(Register!$B450&amp;""," ",""),"-",""),"+",""))</f>
        <v/>
      </c>
      <c r="C450">
        <f>IF(Register!$A450="","",TRIM(Register!$C450&amp;""))</f>
        <v/>
      </c>
      <c r="D450" s="21">
        <f>IF(Register!$A450="","",IF(Register!$D450="","",IF(ISNUMBER(Register!$D450),YEAR(Register!$D450)&amp;"-"&amp;TEXT(MONTH(Register!$D450),"00")&amp;"-"&amp;TEXT(DAY(Register!$D450),"00"),Register!$D450&amp;"")))</f>
        <v/>
      </c>
      <c r="E450">
        <f>IF(Register!$A450="","",IF(Register!$E450="","",Register!$E450))</f>
        <v/>
      </c>
      <c r="F450">
        <f>IF(Register!$A450="","",N(Register!$I450))</f>
        <v/>
      </c>
      <c r="G450">
        <f>IF(Register!$A450="","",IF(N(Register!$J450)&gt;=N(Register!$I450),"yes","no"))</f>
        <v/>
      </c>
    </row>
    <row r="451" spans="1:7">
      <c r="A451">
        <f>IF(Register!$A451="","",TRIM(Register!$A451))</f>
        <v/>
      </c>
      <c r="B451" s="21">
        <f>IF(Register!$A451="","",SUBSTITUTE(SUBSTITUTE(SUBSTITUTE(Register!$B451&amp;""," ",""),"-",""),"+",""))</f>
        <v/>
      </c>
      <c r="C451">
        <f>IF(Register!$A451="","",TRIM(Register!$C451&amp;""))</f>
        <v/>
      </c>
      <c r="D451" s="21">
        <f>IF(Register!$A451="","",IF(Register!$D451="","",IF(ISNUMBER(Register!$D451),YEAR(Register!$D451)&amp;"-"&amp;TEXT(MONTH(Register!$D451),"00")&amp;"-"&amp;TEXT(DAY(Register!$D451),"00"),Register!$D451&amp;"")))</f>
        <v/>
      </c>
      <c r="E451">
        <f>IF(Register!$A451="","",IF(Register!$E451="","",Register!$E451))</f>
        <v/>
      </c>
      <c r="F451">
        <f>IF(Register!$A451="","",N(Register!$I451))</f>
        <v/>
      </c>
      <c r="G451">
        <f>IF(Register!$A451="","",IF(N(Register!$J451)&gt;=N(Register!$I451),"yes","no"))</f>
        <v/>
      </c>
    </row>
    <row r="452" spans="1:7">
      <c r="A452">
        <f>IF(Register!$A452="","",TRIM(Register!$A452))</f>
        <v/>
      </c>
      <c r="B452" s="21">
        <f>IF(Register!$A452="","",SUBSTITUTE(SUBSTITUTE(SUBSTITUTE(Register!$B452&amp;""," ",""),"-",""),"+",""))</f>
        <v/>
      </c>
      <c r="C452">
        <f>IF(Register!$A452="","",TRIM(Register!$C452&amp;""))</f>
        <v/>
      </c>
      <c r="D452" s="21">
        <f>IF(Register!$A452="","",IF(Register!$D452="","",IF(ISNUMBER(Register!$D452),YEAR(Register!$D452)&amp;"-"&amp;TEXT(MONTH(Register!$D452),"00")&amp;"-"&amp;TEXT(DAY(Register!$D452),"00"),Register!$D452&amp;"")))</f>
        <v/>
      </c>
      <c r="E452">
        <f>IF(Register!$A452="","",IF(Register!$E452="","",Register!$E452))</f>
        <v/>
      </c>
      <c r="F452">
        <f>IF(Register!$A452="","",N(Register!$I452))</f>
        <v/>
      </c>
      <c r="G452">
        <f>IF(Register!$A452="","",IF(N(Register!$J452)&gt;=N(Register!$I452),"yes","no"))</f>
        <v/>
      </c>
    </row>
    <row r="453" spans="1:7">
      <c r="A453">
        <f>IF(Register!$A453="","",TRIM(Register!$A453))</f>
        <v/>
      </c>
      <c r="B453" s="21">
        <f>IF(Register!$A453="","",SUBSTITUTE(SUBSTITUTE(SUBSTITUTE(Register!$B453&amp;""," ",""),"-",""),"+",""))</f>
        <v/>
      </c>
      <c r="C453">
        <f>IF(Register!$A453="","",TRIM(Register!$C453&amp;""))</f>
        <v/>
      </c>
      <c r="D453" s="21">
        <f>IF(Register!$A453="","",IF(Register!$D453="","",IF(ISNUMBER(Register!$D453),YEAR(Register!$D453)&amp;"-"&amp;TEXT(MONTH(Register!$D453),"00")&amp;"-"&amp;TEXT(DAY(Register!$D453),"00"),Register!$D453&amp;"")))</f>
        <v/>
      </c>
      <c r="E453">
        <f>IF(Register!$A453="","",IF(Register!$E453="","",Register!$E453))</f>
        <v/>
      </c>
      <c r="F453">
        <f>IF(Register!$A453="","",N(Register!$I453))</f>
        <v/>
      </c>
      <c r="G453">
        <f>IF(Register!$A453="","",IF(N(Register!$J453)&gt;=N(Register!$I453),"yes","no"))</f>
        <v/>
      </c>
    </row>
    <row r="454" spans="1:7">
      <c r="A454">
        <f>IF(Register!$A454="","",TRIM(Register!$A454))</f>
        <v/>
      </c>
      <c r="B454" s="21">
        <f>IF(Register!$A454="","",SUBSTITUTE(SUBSTITUTE(SUBSTITUTE(Register!$B454&amp;""," ",""),"-",""),"+",""))</f>
        <v/>
      </c>
      <c r="C454">
        <f>IF(Register!$A454="","",TRIM(Register!$C454&amp;""))</f>
        <v/>
      </c>
      <c r="D454" s="21">
        <f>IF(Register!$A454="","",IF(Register!$D454="","",IF(ISNUMBER(Register!$D454),YEAR(Register!$D454)&amp;"-"&amp;TEXT(MONTH(Register!$D454),"00")&amp;"-"&amp;TEXT(DAY(Register!$D454),"00"),Register!$D454&amp;"")))</f>
        <v/>
      </c>
      <c r="E454">
        <f>IF(Register!$A454="","",IF(Register!$E454="","",Register!$E454))</f>
        <v/>
      </c>
      <c r="F454">
        <f>IF(Register!$A454="","",N(Register!$I454))</f>
        <v/>
      </c>
      <c r="G454">
        <f>IF(Register!$A454="","",IF(N(Register!$J454)&gt;=N(Register!$I454),"yes","no"))</f>
        <v/>
      </c>
    </row>
    <row r="455" spans="1:7">
      <c r="A455">
        <f>IF(Register!$A455="","",TRIM(Register!$A455))</f>
        <v/>
      </c>
      <c r="B455" s="21">
        <f>IF(Register!$A455="","",SUBSTITUTE(SUBSTITUTE(SUBSTITUTE(Register!$B455&amp;""," ",""),"-",""),"+",""))</f>
        <v/>
      </c>
      <c r="C455">
        <f>IF(Register!$A455="","",TRIM(Register!$C455&amp;""))</f>
        <v/>
      </c>
      <c r="D455" s="21">
        <f>IF(Register!$A455="","",IF(Register!$D455="","",IF(ISNUMBER(Register!$D455),YEAR(Register!$D455)&amp;"-"&amp;TEXT(MONTH(Register!$D455),"00")&amp;"-"&amp;TEXT(DAY(Register!$D455),"00"),Register!$D455&amp;"")))</f>
        <v/>
      </c>
      <c r="E455">
        <f>IF(Register!$A455="","",IF(Register!$E455="","",Register!$E455))</f>
        <v/>
      </c>
      <c r="F455">
        <f>IF(Register!$A455="","",N(Register!$I455))</f>
        <v/>
      </c>
      <c r="G455">
        <f>IF(Register!$A455="","",IF(N(Register!$J455)&gt;=N(Register!$I455),"yes","no"))</f>
        <v/>
      </c>
    </row>
    <row r="456" spans="1:7">
      <c r="A456">
        <f>IF(Register!$A456="","",TRIM(Register!$A456))</f>
        <v/>
      </c>
      <c r="B456" s="21">
        <f>IF(Register!$A456="","",SUBSTITUTE(SUBSTITUTE(SUBSTITUTE(Register!$B456&amp;""," ",""),"-",""),"+",""))</f>
        <v/>
      </c>
      <c r="C456">
        <f>IF(Register!$A456="","",TRIM(Register!$C456&amp;""))</f>
        <v/>
      </c>
      <c r="D456" s="21">
        <f>IF(Register!$A456="","",IF(Register!$D456="","",IF(ISNUMBER(Register!$D456),YEAR(Register!$D456)&amp;"-"&amp;TEXT(MONTH(Register!$D456),"00")&amp;"-"&amp;TEXT(DAY(Register!$D456),"00"),Register!$D456&amp;"")))</f>
        <v/>
      </c>
      <c r="E456">
        <f>IF(Register!$A456="","",IF(Register!$E456="","",Register!$E456))</f>
        <v/>
      </c>
      <c r="F456">
        <f>IF(Register!$A456="","",N(Register!$I456))</f>
        <v/>
      </c>
      <c r="G456">
        <f>IF(Register!$A456="","",IF(N(Register!$J456)&gt;=N(Register!$I456),"yes","no"))</f>
        <v/>
      </c>
    </row>
    <row r="457" spans="1:7">
      <c r="A457">
        <f>IF(Register!$A457="","",TRIM(Register!$A457))</f>
        <v/>
      </c>
      <c r="B457" s="21">
        <f>IF(Register!$A457="","",SUBSTITUTE(SUBSTITUTE(SUBSTITUTE(Register!$B457&amp;""," ",""),"-",""),"+",""))</f>
        <v/>
      </c>
      <c r="C457">
        <f>IF(Register!$A457="","",TRIM(Register!$C457&amp;""))</f>
        <v/>
      </c>
      <c r="D457" s="21">
        <f>IF(Register!$A457="","",IF(Register!$D457="","",IF(ISNUMBER(Register!$D457),YEAR(Register!$D457)&amp;"-"&amp;TEXT(MONTH(Register!$D457),"00")&amp;"-"&amp;TEXT(DAY(Register!$D457),"00"),Register!$D457&amp;"")))</f>
        <v/>
      </c>
      <c r="E457">
        <f>IF(Register!$A457="","",IF(Register!$E457="","",Register!$E457))</f>
        <v/>
      </c>
      <c r="F457">
        <f>IF(Register!$A457="","",N(Register!$I457))</f>
        <v/>
      </c>
      <c r="G457">
        <f>IF(Register!$A457="","",IF(N(Register!$J457)&gt;=N(Register!$I457),"yes","no"))</f>
        <v/>
      </c>
    </row>
    <row r="458" spans="1:7">
      <c r="A458">
        <f>IF(Register!$A458="","",TRIM(Register!$A458))</f>
        <v/>
      </c>
      <c r="B458" s="21">
        <f>IF(Register!$A458="","",SUBSTITUTE(SUBSTITUTE(SUBSTITUTE(Register!$B458&amp;""," ",""),"-",""),"+",""))</f>
        <v/>
      </c>
      <c r="C458">
        <f>IF(Register!$A458="","",TRIM(Register!$C458&amp;""))</f>
        <v/>
      </c>
      <c r="D458" s="21">
        <f>IF(Register!$A458="","",IF(Register!$D458="","",IF(ISNUMBER(Register!$D458),YEAR(Register!$D458)&amp;"-"&amp;TEXT(MONTH(Register!$D458),"00")&amp;"-"&amp;TEXT(DAY(Register!$D458),"00"),Register!$D458&amp;"")))</f>
        <v/>
      </c>
      <c r="E458">
        <f>IF(Register!$A458="","",IF(Register!$E458="","",Register!$E458))</f>
        <v/>
      </c>
      <c r="F458">
        <f>IF(Register!$A458="","",N(Register!$I458))</f>
        <v/>
      </c>
      <c r="G458">
        <f>IF(Register!$A458="","",IF(N(Register!$J458)&gt;=N(Register!$I458),"yes","no"))</f>
        <v/>
      </c>
    </row>
    <row r="459" spans="1:7">
      <c r="A459">
        <f>IF(Register!$A459="","",TRIM(Register!$A459))</f>
        <v/>
      </c>
      <c r="B459" s="21">
        <f>IF(Register!$A459="","",SUBSTITUTE(SUBSTITUTE(SUBSTITUTE(Register!$B459&amp;""," ",""),"-",""),"+",""))</f>
        <v/>
      </c>
      <c r="C459">
        <f>IF(Register!$A459="","",TRIM(Register!$C459&amp;""))</f>
        <v/>
      </c>
      <c r="D459" s="21">
        <f>IF(Register!$A459="","",IF(Register!$D459="","",IF(ISNUMBER(Register!$D459),YEAR(Register!$D459)&amp;"-"&amp;TEXT(MONTH(Register!$D459),"00")&amp;"-"&amp;TEXT(DAY(Register!$D459),"00"),Register!$D459&amp;"")))</f>
        <v/>
      </c>
      <c r="E459">
        <f>IF(Register!$A459="","",IF(Register!$E459="","",Register!$E459))</f>
        <v/>
      </c>
      <c r="F459">
        <f>IF(Register!$A459="","",N(Register!$I459))</f>
        <v/>
      </c>
      <c r="G459">
        <f>IF(Register!$A459="","",IF(N(Register!$J459)&gt;=N(Register!$I459),"yes","no"))</f>
        <v/>
      </c>
    </row>
    <row r="460" spans="1:7">
      <c r="A460">
        <f>IF(Register!$A460="","",TRIM(Register!$A460))</f>
        <v/>
      </c>
      <c r="B460" s="21">
        <f>IF(Register!$A460="","",SUBSTITUTE(SUBSTITUTE(SUBSTITUTE(Register!$B460&amp;""," ",""),"-",""),"+",""))</f>
        <v/>
      </c>
      <c r="C460">
        <f>IF(Register!$A460="","",TRIM(Register!$C460&amp;""))</f>
        <v/>
      </c>
      <c r="D460" s="21">
        <f>IF(Register!$A460="","",IF(Register!$D460="","",IF(ISNUMBER(Register!$D460),YEAR(Register!$D460)&amp;"-"&amp;TEXT(MONTH(Register!$D460),"00")&amp;"-"&amp;TEXT(DAY(Register!$D460),"00"),Register!$D460&amp;"")))</f>
        <v/>
      </c>
      <c r="E460">
        <f>IF(Register!$A460="","",IF(Register!$E460="","",Register!$E460))</f>
        <v/>
      </c>
      <c r="F460">
        <f>IF(Register!$A460="","",N(Register!$I460))</f>
        <v/>
      </c>
      <c r="G460">
        <f>IF(Register!$A460="","",IF(N(Register!$J460)&gt;=N(Register!$I460),"yes","no"))</f>
        <v/>
      </c>
    </row>
    <row r="461" spans="1:7">
      <c r="A461">
        <f>IF(Register!$A461="","",TRIM(Register!$A461))</f>
        <v/>
      </c>
      <c r="B461" s="21">
        <f>IF(Register!$A461="","",SUBSTITUTE(SUBSTITUTE(SUBSTITUTE(Register!$B461&amp;""," ",""),"-",""),"+",""))</f>
        <v/>
      </c>
      <c r="C461">
        <f>IF(Register!$A461="","",TRIM(Register!$C461&amp;""))</f>
        <v/>
      </c>
      <c r="D461" s="21">
        <f>IF(Register!$A461="","",IF(Register!$D461="","",IF(ISNUMBER(Register!$D461),YEAR(Register!$D461)&amp;"-"&amp;TEXT(MONTH(Register!$D461),"00")&amp;"-"&amp;TEXT(DAY(Register!$D461),"00"),Register!$D461&amp;"")))</f>
        <v/>
      </c>
      <c r="E461">
        <f>IF(Register!$A461="","",IF(Register!$E461="","",Register!$E461))</f>
        <v/>
      </c>
      <c r="F461">
        <f>IF(Register!$A461="","",N(Register!$I461))</f>
        <v/>
      </c>
      <c r="G461">
        <f>IF(Register!$A461="","",IF(N(Register!$J461)&gt;=N(Register!$I461),"yes","no"))</f>
        <v/>
      </c>
    </row>
    <row r="462" spans="1:7">
      <c r="A462">
        <f>IF(Register!$A462="","",TRIM(Register!$A462))</f>
        <v/>
      </c>
      <c r="B462" s="21">
        <f>IF(Register!$A462="","",SUBSTITUTE(SUBSTITUTE(SUBSTITUTE(Register!$B462&amp;""," ",""),"-",""),"+",""))</f>
        <v/>
      </c>
      <c r="C462">
        <f>IF(Register!$A462="","",TRIM(Register!$C462&amp;""))</f>
        <v/>
      </c>
      <c r="D462" s="21">
        <f>IF(Register!$A462="","",IF(Register!$D462="","",IF(ISNUMBER(Register!$D462),YEAR(Register!$D462)&amp;"-"&amp;TEXT(MONTH(Register!$D462),"00")&amp;"-"&amp;TEXT(DAY(Register!$D462),"00"),Register!$D462&amp;"")))</f>
        <v/>
      </c>
      <c r="E462">
        <f>IF(Register!$A462="","",IF(Register!$E462="","",Register!$E462))</f>
        <v/>
      </c>
      <c r="F462">
        <f>IF(Register!$A462="","",N(Register!$I462))</f>
        <v/>
      </c>
      <c r="G462">
        <f>IF(Register!$A462="","",IF(N(Register!$J462)&gt;=N(Register!$I462),"yes","no"))</f>
        <v/>
      </c>
    </row>
    <row r="463" spans="1:7">
      <c r="A463">
        <f>IF(Register!$A463="","",TRIM(Register!$A463))</f>
        <v/>
      </c>
      <c r="B463" s="21">
        <f>IF(Register!$A463="","",SUBSTITUTE(SUBSTITUTE(SUBSTITUTE(Register!$B463&amp;""," ",""),"-",""),"+",""))</f>
        <v/>
      </c>
      <c r="C463">
        <f>IF(Register!$A463="","",TRIM(Register!$C463&amp;""))</f>
        <v/>
      </c>
      <c r="D463" s="21">
        <f>IF(Register!$A463="","",IF(Register!$D463="","",IF(ISNUMBER(Register!$D463),YEAR(Register!$D463)&amp;"-"&amp;TEXT(MONTH(Register!$D463),"00")&amp;"-"&amp;TEXT(DAY(Register!$D463),"00"),Register!$D463&amp;"")))</f>
        <v/>
      </c>
      <c r="E463">
        <f>IF(Register!$A463="","",IF(Register!$E463="","",Register!$E463))</f>
        <v/>
      </c>
      <c r="F463">
        <f>IF(Register!$A463="","",N(Register!$I463))</f>
        <v/>
      </c>
      <c r="G463">
        <f>IF(Register!$A463="","",IF(N(Register!$J463)&gt;=N(Register!$I463),"yes","no"))</f>
        <v/>
      </c>
    </row>
    <row r="464" spans="1:7">
      <c r="A464">
        <f>IF(Register!$A464="","",TRIM(Register!$A464))</f>
        <v/>
      </c>
      <c r="B464" s="21">
        <f>IF(Register!$A464="","",SUBSTITUTE(SUBSTITUTE(SUBSTITUTE(Register!$B464&amp;""," ",""),"-",""),"+",""))</f>
        <v/>
      </c>
      <c r="C464">
        <f>IF(Register!$A464="","",TRIM(Register!$C464&amp;""))</f>
        <v/>
      </c>
      <c r="D464" s="21">
        <f>IF(Register!$A464="","",IF(Register!$D464="","",IF(ISNUMBER(Register!$D464),YEAR(Register!$D464)&amp;"-"&amp;TEXT(MONTH(Register!$D464),"00")&amp;"-"&amp;TEXT(DAY(Register!$D464),"00"),Register!$D464&amp;"")))</f>
        <v/>
      </c>
      <c r="E464">
        <f>IF(Register!$A464="","",IF(Register!$E464="","",Register!$E464))</f>
        <v/>
      </c>
      <c r="F464">
        <f>IF(Register!$A464="","",N(Register!$I464))</f>
        <v/>
      </c>
      <c r="G464">
        <f>IF(Register!$A464="","",IF(N(Register!$J464)&gt;=N(Register!$I464),"yes","no"))</f>
        <v/>
      </c>
    </row>
    <row r="465" spans="1:7">
      <c r="A465">
        <f>IF(Register!$A465="","",TRIM(Register!$A465))</f>
        <v/>
      </c>
      <c r="B465" s="21">
        <f>IF(Register!$A465="","",SUBSTITUTE(SUBSTITUTE(SUBSTITUTE(Register!$B465&amp;""," ",""),"-",""),"+",""))</f>
        <v/>
      </c>
      <c r="C465">
        <f>IF(Register!$A465="","",TRIM(Register!$C465&amp;""))</f>
        <v/>
      </c>
      <c r="D465" s="21">
        <f>IF(Register!$A465="","",IF(Register!$D465="","",IF(ISNUMBER(Register!$D465),YEAR(Register!$D465)&amp;"-"&amp;TEXT(MONTH(Register!$D465),"00")&amp;"-"&amp;TEXT(DAY(Register!$D465),"00"),Register!$D465&amp;"")))</f>
        <v/>
      </c>
      <c r="E465">
        <f>IF(Register!$A465="","",IF(Register!$E465="","",Register!$E465))</f>
        <v/>
      </c>
      <c r="F465">
        <f>IF(Register!$A465="","",N(Register!$I465))</f>
        <v/>
      </c>
      <c r="G465">
        <f>IF(Register!$A465="","",IF(N(Register!$J465)&gt;=N(Register!$I465),"yes","no"))</f>
        <v/>
      </c>
    </row>
    <row r="466" spans="1:7">
      <c r="A466">
        <f>IF(Register!$A466="","",TRIM(Register!$A466))</f>
        <v/>
      </c>
      <c r="B466" s="21">
        <f>IF(Register!$A466="","",SUBSTITUTE(SUBSTITUTE(SUBSTITUTE(Register!$B466&amp;""," ",""),"-",""),"+",""))</f>
        <v/>
      </c>
      <c r="C466">
        <f>IF(Register!$A466="","",TRIM(Register!$C466&amp;""))</f>
        <v/>
      </c>
      <c r="D466" s="21">
        <f>IF(Register!$A466="","",IF(Register!$D466="","",IF(ISNUMBER(Register!$D466),YEAR(Register!$D466)&amp;"-"&amp;TEXT(MONTH(Register!$D466),"00")&amp;"-"&amp;TEXT(DAY(Register!$D466),"00"),Register!$D466&amp;"")))</f>
        <v/>
      </c>
      <c r="E466">
        <f>IF(Register!$A466="","",IF(Register!$E466="","",Register!$E466))</f>
        <v/>
      </c>
      <c r="F466">
        <f>IF(Register!$A466="","",N(Register!$I466))</f>
        <v/>
      </c>
      <c r="G466">
        <f>IF(Register!$A466="","",IF(N(Register!$J466)&gt;=N(Register!$I466),"yes","no"))</f>
        <v/>
      </c>
    </row>
    <row r="467" spans="1:7">
      <c r="A467">
        <f>IF(Register!$A467="","",TRIM(Register!$A467))</f>
        <v/>
      </c>
      <c r="B467" s="21">
        <f>IF(Register!$A467="","",SUBSTITUTE(SUBSTITUTE(SUBSTITUTE(Register!$B467&amp;""," ",""),"-",""),"+",""))</f>
        <v/>
      </c>
      <c r="C467">
        <f>IF(Register!$A467="","",TRIM(Register!$C467&amp;""))</f>
        <v/>
      </c>
      <c r="D467" s="21">
        <f>IF(Register!$A467="","",IF(Register!$D467="","",IF(ISNUMBER(Register!$D467),YEAR(Register!$D467)&amp;"-"&amp;TEXT(MONTH(Register!$D467),"00")&amp;"-"&amp;TEXT(DAY(Register!$D467),"00"),Register!$D467&amp;"")))</f>
        <v/>
      </c>
      <c r="E467">
        <f>IF(Register!$A467="","",IF(Register!$E467="","",Register!$E467))</f>
        <v/>
      </c>
      <c r="F467">
        <f>IF(Register!$A467="","",N(Register!$I467))</f>
        <v/>
      </c>
      <c r="G467">
        <f>IF(Register!$A467="","",IF(N(Register!$J467)&gt;=N(Register!$I467),"yes","no"))</f>
        <v/>
      </c>
    </row>
    <row r="468" spans="1:7">
      <c r="A468">
        <f>IF(Register!$A468="","",TRIM(Register!$A468))</f>
        <v/>
      </c>
      <c r="B468" s="21">
        <f>IF(Register!$A468="","",SUBSTITUTE(SUBSTITUTE(SUBSTITUTE(Register!$B468&amp;""," ",""),"-",""),"+",""))</f>
        <v/>
      </c>
      <c r="C468">
        <f>IF(Register!$A468="","",TRIM(Register!$C468&amp;""))</f>
        <v/>
      </c>
      <c r="D468" s="21">
        <f>IF(Register!$A468="","",IF(Register!$D468="","",IF(ISNUMBER(Register!$D468),YEAR(Register!$D468)&amp;"-"&amp;TEXT(MONTH(Register!$D468),"00")&amp;"-"&amp;TEXT(DAY(Register!$D468),"00"),Register!$D468&amp;"")))</f>
        <v/>
      </c>
      <c r="E468">
        <f>IF(Register!$A468="","",IF(Register!$E468="","",Register!$E468))</f>
        <v/>
      </c>
      <c r="F468">
        <f>IF(Register!$A468="","",N(Register!$I468))</f>
        <v/>
      </c>
      <c r="G468">
        <f>IF(Register!$A468="","",IF(N(Register!$J468)&gt;=N(Register!$I468),"yes","no"))</f>
        <v/>
      </c>
    </row>
    <row r="469" spans="1:7">
      <c r="A469">
        <f>IF(Register!$A469="","",TRIM(Register!$A469))</f>
        <v/>
      </c>
      <c r="B469" s="21">
        <f>IF(Register!$A469="","",SUBSTITUTE(SUBSTITUTE(SUBSTITUTE(Register!$B469&amp;""," ",""),"-",""),"+",""))</f>
        <v/>
      </c>
      <c r="C469">
        <f>IF(Register!$A469="","",TRIM(Register!$C469&amp;""))</f>
        <v/>
      </c>
      <c r="D469" s="21">
        <f>IF(Register!$A469="","",IF(Register!$D469="","",IF(ISNUMBER(Register!$D469),YEAR(Register!$D469)&amp;"-"&amp;TEXT(MONTH(Register!$D469),"00")&amp;"-"&amp;TEXT(DAY(Register!$D469),"00"),Register!$D469&amp;"")))</f>
        <v/>
      </c>
      <c r="E469">
        <f>IF(Register!$A469="","",IF(Register!$E469="","",Register!$E469))</f>
        <v/>
      </c>
      <c r="F469">
        <f>IF(Register!$A469="","",N(Register!$I469))</f>
        <v/>
      </c>
      <c r="G469">
        <f>IF(Register!$A469="","",IF(N(Register!$J469)&gt;=N(Register!$I469),"yes","no"))</f>
        <v/>
      </c>
    </row>
    <row r="470" spans="1:7">
      <c r="A470">
        <f>IF(Register!$A470="","",TRIM(Register!$A470))</f>
        <v/>
      </c>
      <c r="B470" s="21">
        <f>IF(Register!$A470="","",SUBSTITUTE(SUBSTITUTE(SUBSTITUTE(Register!$B470&amp;""," ",""),"-",""),"+",""))</f>
        <v/>
      </c>
      <c r="C470">
        <f>IF(Register!$A470="","",TRIM(Register!$C470&amp;""))</f>
        <v/>
      </c>
      <c r="D470" s="21">
        <f>IF(Register!$A470="","",IF(Register!$D470="","",IF(ISNUMBER(Register!$D470),YEAR(Register!$D470)&amp;"-"&amp;TEXT(MONTH(Register!$D470),"00")&amp;"-"&amp;TEXT(DAY(Register!$D470),"00"),Register!$D470&amp;"")))</f>
        <v/>
      </c>
      <c r="E470">
        <f>IF(Register!$A470="","",IF(Register!$E470="","",Register!$E470))</f>
        <v/>
      </c>
      <c r="F470">
        <f>IF(Register!$A470="","",N(Register!$I470))</f>
        <v/>
      </c>
      <c r="G470">
        <f>IF(Register!$A470="","",IF(N(Register!$J470)&gt;=N(Register!$I470),"yes","no"))</f>
        <v/>
      </c>
    </row>
    <row r="471" spans="1:7">
      <c r="A471">
        <f>IF(Register!$A471="","",TRIM(Register!$A471))</f>
        <v/>
      </c>
      <c r="B471" s="21">
        <f>IF(Register!$A471="","",SUBSTITUTE(SUBSTITUTE(SUBSTITUTE(Register!$B471&amp;""," ",""),"-",""),"+",""))</f>
        <v/>
      </c>
      <c r="C471">
        <f>IF(Register!$A471="","",TRIM(Register!$C471&amp;""))</f>
        <v/>
      </c>
      <c r="D471" s="21">
        <f>IF(Register!$A471="","",IF(Register!$D471="","",IF(ISNUMBER(Register!$D471),YEAR(Register!$D471)&amp;"-"&amp;TEXT(MONTH(Register!$D471),"00")&amp;"-"&amp;TEXT(DAY(Register!$D471),"00"),Register!$D471&amp;"")))</f>
        <v/>
      </c>
      <c r="E471">
        <f>IF(Register!$A471="","",IF(Register!$E471="","",Register!$E471))</f>
        <v/>
      </c>
      <c r="F471">
        <f>IF(Register!$A471="","",N(Register!$I471))</f>
        <v/>
      </c>
      <c r="G471">
        <f>IF(Register!$A471="","",IF(N(Register!$J471)&gt;=N(Register!$I471),"yes","no"))</f>
        <v/>
      </c>
    </row>
    <row r="472" spans="1:7">
      <c r="A472">
        <f>IF(Register!$A472="","",TRIM(Register!$A472))</f>
        <v/>
      </c>
      <c r="B472" s="21">
        <f>IF(Register!$A472="","",SUBSTITUTE(SUBSTITUTE(SUBSTITUTE(Register!$B472&amp;""," ",""),"-",""),"+",""))</f>
        <v/>
      </c>
      <c r="C472">
        <f>IF(Register!$A472="","",TRIM(Register!$C472&amp;""))</f>
        <v/>
      </c>
      <c r="D472" s="21">
        <f>IF(Register!$A472="","",IF(Register!$D472="","",IF(ISNUMBER(Register!$D472),YEAR(Register!$D472)&amp;"-"&amp;TEXT(MONTH(Register!$D472),"00")&amp;"-"&amp;TEXT(DAY(Register!$D472),"00"),Register!$D472&amp;"")))</f>
        <v/>
      </c>
      <c r="E472">
        <f>IF(Register!$A472="","",IF(Register!$E472="","",Register!$E472))</f>
        <v/>
      </c>
      <c r="F472">
        <f>IF(Register!$A472="","",N(Register!$I472))</f>
        <v/>
      </c>
      <c r="G472">
        <f>IF(Register!$A472="","",IF(N(Register!$J472)&gt;=N(Register!$I472),"yes","no"))</f>
        <v/>
      </c>
    </row>
    <row r="473" spans="1:7">
      <c r="A473">
        <f>IF(Register!$A473="","",TRIM(Register!$A473))</f>
        <v/>
      </c>
      <c r="B473" s="21">
        <f>IF(Register!$A473="","",SUBSTITUTE(SUBSTITUTE(SUBSTITUTE(Register!$B473&amp;""," ",""),"-",""),"+",""))</f>
        <v/>
      </c>
      <c r="C473">
        <f>IF(Register!$A473="","",TRIM(Register!$C473&amp;""))</f>
        <v/>
      </c>
      <c r="D473" s="21">
        <f>IF(Register!$A473="","",IF(Register!$D473="","",IF(ISNUMBER(Register!$D473),YEAR(Register!$D473)&amp;"-"&amp;TEXT(MONTH(Register!$D473),"00")&amp;"-"&amp;TEXT(DAY(Register!$D473),"00"),Register!$D473&amp;"")))</f>
        <v/>
      </c>
      <c r="E473">
        <f>IF(Register!$A473="","",IF(Register!$E473="","",Register!$E473))</f>
        <v/>
      </c>
      <c r="F473">
        <f>IF(Register!$A473="","",N(Register!$I473))</f>
        <v/>
      </c>
      <c r="G473">
        <f>IF(Register!$A473="","",IF(N(Register!$J473)&gt;=N(Register!$I473),"yes","no"))</f>
        <v/>
      </c>
    </row>
    <row r="474" spans="1:7">
      <c r="A474">
        <f>IF(Register!$A474="","",TRIM(Register!$A474))</f>
        <v/>
      </c>
      <c r="B474" s="21">
        <f>IF(Register!$A474="","",SUBSTITUTE(SUBSTITUTE(SUBSTITUTE(Register!$B474&amp;""," ",""),"-",""),"+",""))</f>
        <v/>
      </c>
      <c r="C474">
        <f>IF(Register!$A474="","",TRIM(Register!$C474&amp;""))</f>
        <v/>
      </c>
      <c r="D474" s="21">
        <f>IF(Register!$A474="","",IF(Register!$D474="","",IF(ISNUMBER(Register!$D474),YEAR(Register!$D474)&amp;"-"&amp;TEXT(MONTH(Register!$D474),"00")&amp;"-"&amp;TEXT(DAY(Register!$D474),"00"),Register!$D474&amp;"")))</f>
        <v/>
      </c>
      <c r="E474">
        <f>IF(Register!$A474="","",IF(Register!$E474="","",Register!$E474))</f>
        <v/>
      </c>
      <c r="F474">
        <f>IF(Register!$A474="","",N(Register!$I474))</f>
        <v/>
      </c>
      <c r="G474">
        <f>IF(Register!$A474="","",IF(N(Register!$J474)&gt;=N(Register!$I474),"yes","no"))</f>
        <v/>
      </c>
    </row>
    <row r="475" spans="1:7">
      <c r="A475">
        <f>IF(Register!$A475="","",TRIM(Register!$A475))</f>
        <v/>
      </c>
      <c r="B475" s="21">
        <f>IF(Register!$A475="","",SUBSTITUTE(SUBSTITUTE(SUBSTITUTE(Register!$B475&amp;""," ",""),"-",""),"+",""))</f>
        <v/>
      </c>
      <c r="C475">
        <f>IF(Register!$A475="","",TRIM(Register!$C475&amp;""))</f>
        <v/>
      </c>
      <c r="D475" s="21">
        <f>IF(Register!$A475="","",IF(Register!$D475="","",IF(ISNUMBER(Register!$D475),YEAR(Register!$D475)&amp;"-"&amp;TEXT(MONTH(Register!$D475),"00")&amp;"-"&amp;TEXT(DAY(Register!$D475),"00"),Register!$D475&amp;"")))</f>
        <v/>
      </c>
      <c r="E475">
        <f>IF(Register!$A475="","",IF(Register!$E475="","",Register!$E475))</f>
        <v/>
      </c>
      <c r="F475">
        <f>IF(Register!$A475="","",N(Register!$I475))</f>
        <v/>
      </c>
      <c r="G475">
        <f>IF(Register!$A475="","",IF(N(Register!$J475)&gt;=N(Register!$I475),"yes","no"))</f>
        <v/>
      </c>
    </row>
    <row r="476" spans="1:7">
      <c r="A476">
        <f>IF(Register!$A476="","",TRIM(Register!$A476))</f>
        <v/>
      </c>
      <c r="B476" s="21">
        <f>IF(Register!$A476="","",SUBSTITUTE(SUBSTITUTE(SUBSTITUTE(Register!$B476&amp;""," ",""),"-",""),"+",""))</f>
        <v/>
      </c>
      <c r="C476">
        <f>IF(Register!$A476="","",TRIM(Register!$C476&amp;""))</f>
        <v/>
      </c>
      <c r="D476" s="21">
        <f>IF(Register!$A476="","",IF(Register!$D476="","",IF(ISNUMBER(Register!$D476),YEAR(Register!$D476)&amp;"-"&amp;TEXT(MONTH(Register!$D476),"00")&amp;"-"&amp;TEXT(DAY(Register!$D476),"00"),Register!$D476&amp;"")))</f>
        <v/>
      </c>
      <c r="E476">
        <f>IF(Register!$A476="","",IF(Register!$E476="","",Register!$E476))</f>
        <v/>
      </c>
      <c r="F476">
        <f>IF(Register!$A476="","",N(Register!$I476))</f>
        <v/>
      </c>
      <c r="G476">
        <f>IF(Register!$A476="","",IF(N(Register!$J476)&gt;=N(Register!$I476),"yes","no"))</f>
        <v/>
      </c>
    </row>
    <row r="477" spans="1:7">
      <c r="A477">
        <f>IF(Register!$A477="","",TRIM(Register!$A477))</f>
        <v/>
      </c>
      <c r="B477" s="21">
        <f>IF(Register!$A477="","",SUBSTITUTE(SUBSTITUTE(SUBSTITUTE(Register!$B477&amp;""," ",""),"-",""),"+",""))</f>
        <v/>
      </c>
      <c r="C477">
        <f>IF(Register!$A477="","",TRIM(Register!$C477&amp;""))</f>
        <v/>
      </c>
      <c r="D477" s="21">
        <f>IF(Register!$A477="","",IF(Register!$D477="","",IF(ISNUMBER(Register!$D477),YEAR(Register!$D477)&amp;"-"&amp;TEXT(MONTH(Register!$D477),"00")&amp;"-"&amp;TEXT(DAY(Register!$D477),"00"),Register!$D477&amp;"")))</f>
        <v/>
      </c>
      <c r="E477">
        <f>IF(Register!$A477="","",IF(Register!$E477="","",Register!$E477))</f>
        <v/>
      </c>
      <c r="F477">
        <f>IF(Register!$A477="","",N(Register!$I477))</f>
        <v/>
      </c>
      <c r="G477">
        <f>IF(Register!$A477="","",IF(N(Register!$J477)&gt;=N(Register!$I477),"yes","no"))</f>
        <v/>
      </c>
    </row>
    <row r="478" spans="1:7">
      <c r="A478">
        <f>IF(Register!$A478="","",TRIM(Register!$A478))</f>
        <v/>
      </c>
      <c r="B478" s="21">
        <f>IF(Register!$A478="","",SUBSTITUTE(SUBSTITUTE(SUBSTITUTE(Register!$B478&amp;""," ",""),"-",""),"+",""))</f>
        <v/>
      </c>
      <c r="C478">
        <f>IF(Register!$A478="","",TRIM(Register!$C478&amp;""))</f>
        <v/>
      </c>
      <c r="D478" s="21">
        <f>IF(Register!$A478="","",IF(Register!$D478="","",IF(ISNUMBER(Register!$D478),YEAR(Register!$D478)&amp;"-"&amp;TEXT(MONTH(Register!$D478),"00")&amp;"-"&amp;TEXT(DAY(Register!$D478),"00"),Register!$D478&amp;"")))</f>
        <v/>
      </c>
      <c r="E478">
        <f>IF(Register!$A478="","",IF(Register!$E478="","",Register!$E478))</f>
        <v/>
      </c>
      <c r="F478">
        <f>IF(Register!$A478="","",N(Register!$I478))</f>
        <v/>
      </c>
      <c r="G478">
        <f>IF(Register!$A478="","",IF(N(Register!$J478)&gt;=N(Register!$I478),"yes","no"))</f>
        <v/>
      </c>
    </row>
    <row r="479" spans="1:7">
      <c r="A479">
        <f>IF(Register!$A479="","",TRIM(Register!$A479))</f>
        <v/>
      </c>
      <c r="B479" s="21">
        <f>IF(Register!$A479="","",SUBSTITUTE(SUBSTITUTE(SUBSTITUTE(Register!$B479&amp;""," ",""),"-",""),"+",""))</f>
        <v/>
      </c>
      <c r="C479">
        <f>IF(Register!$A479="","",TRIM(Register!$C479&amp;""))</f>
        <v/>
      </c>
      <c r="D479" s="21">
        <f>IF(Register!$A479="","",IF(Register!$D479="","",IF(ISNUMBER(Register!$D479),YEAR(Register!$D479)&amp;"-"&amp;TEXT(MONTH(Register!$D479),"00")&amp;"-"&amp;TEXT(DAY(Register!$D479),"00"),Register!$D479&amp;"")))</f>
        <v/>
      </c>
      <c r="E479">
        <f>IF(Register!$A479="","",IF(Register!$E479="","",Register!$E479))</f>
        <v/>
      </c>
      <c r="F479">
        <f>IF(Register!$A479="","",N(Register!$I479))</f>
        <v/>
      </c>
      <c r="G479">
        <f>IF(Register!$A479="","",IF(N(Register!$J479)&gt;=N(Register!$I479),"yes","no"))</f>
        <v/>
      </c>
    </row>
    <row r="480" spans="1:7">
      <c r="A480">
        <f>IF(Register!$A480="","",TRIM(Register!$A480))</f>
        <v/>
      </c>
      <c r="B480" s="21">
        <f>IF(Register!$A480="","",SUBSTITUTE(SUBSTITUTE(SUBSTITUTE(Register!$B480&amp;""," ",""),"-",""),"+",""))</f>
        <v/>
      </c>
      <c r="C480">
        <f>IF(Register!$A480="","",TRIM(Register!$C480&amp;""))</f>
        <v/>
      </c>
      <c r="D480" s="21">
        <f>IF(Register!$A480="","",IF(Register!$D480="","",IF(ISNUMBER(Register!$D480),YEAR(Register!$D480)&amp;"-"&amp;TEXT(MONTH(Register!$D480),"00")&amp;"-"&amp;TEXT(DAY(Register!$D480),"00"),Register!$D480&amp;"")))</f>
        <v/>
      </c>
      <c r="E480">
        <f>IF(Register!$A480="","",IF(Register!$E480="","",Register!$E480))</f>
        <v/>
      </c>
      <c r="F480">
        <f>IF(Register!$A480="","",N(Register!$I480))</f>
        <v/>
      </c>
      <c r="G480">
        <f>IF(Register!$A480="","",IF(N(Register!$J480)&gt;=N(Register!$I480),"yes","no"))</f>
        <v/>
      </c>
    </row>
    <row r="481" spans="1:7">
      <c r="A481">
        <f>IF(Register!$A481="","",TRIM(Register!$A481))</f>
        <v/>
      </c>
      <c r="B481" s="21">
        <f>IF(Register!$A481="","",SUBSTITUTE(SUBSTITUTE(SUBSTITUTE(Register!$B481&amp;""," ",""),"-",""),"+",""))</f>
        <v/>
      </c>
      <c r="C481">
        <f>IF(Register!$A481="","",TRIM(Register!$C481&amp;""))</f>
        <v/>
      </c>
      <c r="D481" s="21">
        <f>IF(Register!$A481="","",IF(Register!$D481="","",IF(ISNUMBER(Register!$D481),YEAR(Register!$D481)&amp;"-"&amp;TEXT(MONTH(Register!$D481),"00")&amp;"-"&amp;TEXT(DAY(Register!$D481),"00"),Register!$D481&amp;"")))</f>
        <v/>
      </c>
      <c r="E481">
        <f>IF(Register!$A481="","",IF(Register!$E481="","",Register!$E481))</f>
        <v/>
      </c>
      <c r="F481">
        <f>IF(Register!$A481="","",N(Register!$I481))</f>
        <v/>
      </c>
      <c r="G481">
        <f>IF(Register!$A481="","",IF(N(Register!$J481)&gt;=N(Register!$I481),"yes","no"))</f>
        <v/>
      </c>
    </row>
    <row r="482" spans="1:7">
      <c r="A482">
        <f>IF(Register!$A482="","",TRIM(Register!$A482))</f>
        <v/>
      </c>
      <c r="B482" s="21">
        <f>IF(Register!$A482="","",SUBSTITUTE(SUBSTITUTE(SUBSTITUTE(Register!$B482&amp;""," ",""),"-",""),"+",""))</f>
        <v/>
      </c>
      <c r="C482">
        <f>IF(Register!$A482="","",TRIM(Register!$C482&amp;""))</f>
        <v/>
      </c>
      <c r="D482" s="21">
        <f>IF(Register!$A482="","",IF(Register!$D482="","",IF(ISNUMBER(Register!$D482),YEAR(Register!$D482)&amp;"-"&amp;TEXT(MONTH(Register!$D482),"00")&amp;"-"&amp;TEXT(DAY(Register!$D482),"00"),Register!$D482&amp;"")))</f>
        <v/>
      </c>
      <c r="E482">
        <f>IF(Register!$A482="","",IF(Register!$E482="","",Register!$E482))</f>
        <v/>
      </c>
      <c r="F482">
        <f>IF(Register!$A482="","",N(Register!$I482))</f>
        <v/>
      </c>
      <c r="G482">
        <f>IF(Register!$A482="","",IF(N(Register!$J482)&gt;=N(Register!$I482),"yes","no"))</f>
        <v/>
      </c>
    </row>
    <row r="483" spans="1:7">
      <c r="A483">
        <f>IF(Register!$A483="","",TRIM(Register!$A483))</f>
        <v/>
      </c>
      <c r="B483" s="21">
        <f>IF(Register!$A483="","",SUBSTITUTE(SUBSTITUTE(SUBSTITUTE(Register!$B483&amp;""," ",""),"-",""),"+",""))</f>
        <v/>
      </c>
      <c r="C483">
        <f>IF(Register!$A483="","",TRIM(Register!$C483&amp;""))</f>
        <v/>
      </c>
      <c r="D483" s="21">
        <f>IF(Register!$A483="","",IF(Register!$D483="","",IF(ISNUMBER(Register!$D483),YEAR(Register!$D483)&amp;"-"&amp;TEXT(MONTH(Register!$D483),"00")&amp;"-"&amp;TEXT(DAY(Register!$D483),"00"),Register!$D483&amp;"")))</f>
        <v/>
      </c>
      <c r="E483">
        <f>IF(Register!$A483="","",IF(Register!$E483="","",Register!$E483))</f>
        <v/>
      </c>
      <c r="F483">
        <f>IF(Register!$A483="","",N(Register!$I483))</f>
        <v/>
      </c>
      <c r="G483">
        <f>IF(Register!$A483="","",IF(N(Register!$J483)&gt;=N(Register!$I483),"yes","no"))</f>
        <v/>
      </c>
    </row>
    <row r="484" spans="1:7">
      <c r="A484">
        <f>IF(Register!$A484="","",TRIM(Register!$A484))</f>
        <v/>
      </c>
      <c r="B484" s="21">
        <f>IF(Register!$A484="","",SUBSTITUTE(SUBSTITUTE(SUBSTITUTE(Register!$B484&amp;""," ",""),"-",""),"+",""))</f>
        <v/>
      </c>
      <c r="C484">
        <f>IF(Register!$A484="","",TRIM(Register!$C484&amp;""))</f>
        <v/>
      </c>
      <c r="D484" s="21">
        <f>IF(Register!$A484="","",IF(Register!$D484="","",IF(ISNUMBER(Register!$D484),YEAR(Register!$D484)&amp;"-"&amp;TEXT(MONTH(Register!$D484),"00")&amp;"-"&amp;TEXT(DAY(Register!$D484),"00"),Register!$D484&amp;"")))</f>
        <v/>
      </c>
      <c r="E484">
        <f>IF(Register!$A484="","",IF(Register!$E484="","",Register!$E484))</f>
        <v/>
      </c>
      <c r="F484">
        <f>IF(Register!$A484="","",N(Register!$I484))</f>
        <v/>
      </c>
      <c r="G484">
        <f>IF(Register!$A484="","",IF(N(Register!$J484)&gt;=N(Register!$I484),"yes","no"))</f>
        <v/>
      </c>
    </row>
    <row r="485" spans="1:7">
      <c r="A485">
        <f>IF(Register!$A485="","",TRIM(Register!$A485))</f>
        <v/>
      </c>
      <c r="B485" s="21">
        <f>IF(Register!$A485="","",SUBSTITUTE(SUBSTITUTE(SUBSTITUTE(Register!$B485&amp;""," ",""),"-",""),"+",""))</f>
        <v/>
      </c>
      <c r="C485">
        <f>IF(Register!$A485="","",TRIM(Register!$C485&amp;""))</f>
        <v/>
      </c>
      <c r="D485" s="21">
        <f>IF(Register!$A485="","",IF(Register!$D485="","",IF(ISNUMBER(Register!$D485),YEAR(Register!$D485)&amp;"-"&amp;TEXT(MONTH(Register!$D485),"00")&amp;"-"&amp;TEXT(DAY(Register!$D485),"00"),Register!$D485&amp;"")))</f>
        <v/>
      </c>
      <c r="E485">
        <f>IF(Register!$A485="","",IF(Register!$E485="","",Register!$E485))</f>
        <v/>
      </c>
      <c r="F485">
        <f>IF(Register!$A485="","",N(Register!$I485))</f>
        <v/>
      </c>
      <c r="G485">
        <f>IF(Register!$A485="","",IF(N(Register!$J485)&gt;=N(Register!$I485),"yes","no"))</f>
        <v/>
      </c>
    </row>
    <row r="486" spans="1:7">
      <c r="A486">
        <f>IF(Register!$A486="","",TRIM(Register!$A486))</f>
        <v/>
      </c>
      <c r="B486" s="21">
        <f>IF(Register!$A486="","",SUBSTITUTE(SUBSTITUTE(SUBSTITUTE(Register!$B486&amp;""," ",""),"-",""),"+",""))</f>
        <v/>
      </c>
      <c r="C486">
        <f>IF(Register!$A486="","",TRIM(Register!$C486&amp;""))</f>
        <v/>
      </c>
      <c r="D486" s="21">
        <f>IF(Register!$A486="","",IF(Register!$D486="","",IF(ISNUMBER(Register!$D486),YEAR(Register!$D486)&amp;"-"&amp;TEXT(MONTH(Register!$D486),"00")&amp;"-"&amp;TEXT(DAY(Register!$D486),"00"),Register!$D486&amp;"")))</f>
        <v/>
      </c>
      <c r="E486">
        <f>IF(Register!$A486="","",IF(Register!$E486="","",Register!$E486))</f>
        <v/>
      </c>
      <c r="F486">
        <f>IF(Register!$A486="","",N(Register!$I486))</f>
        <v/>
      </c>
      <c r="G486">
        <f>IF(Register!$A486="","",IF(N(Register!$J486)&gt;=N(Register!$I486),"yes","no"))</f>
        <v/>
      </c>
    </row>
    <row r="487" spans="1:7">
      <c r="A487">
        <f>IF(Register!$A487="","",TRIM(Register!$A487))</f>
        <v/>
      </c>
      <c r="B487" s="21">
        <f>IF(Register!$A487="","",SUBSTITUTE(SUBSTITUTE(SUBSTITUTE(Register!$B487&amp;""," ",""),"-",""),"+",""))</f>
        <v/>
      </c>
      <c r="C487">
        <f>IF(Register!$A487="","",TRIM(Register!$C487&amp;""))</f>
        <v/>
      </c>
      <c r="D487" s="21">
        <f>IF(Register!$A487="","",IF(Register!$D487="","",IF(ISNUMBER(Register!$D487),YEAR(Register!$D487)&amp;"-"&amp;TEXT(MONTH(Register!$D487),"00")&amp;"-"&amp;TEXT(DAY(Register!$D487),"00"),Register!$D487&amp;"")))</f>
        <v/>
      </c>
      <c r="E487">
        <f>IF(Register!$A487="","",IF(Register!$E487="","",Register!$E487))</f>
        <v/>
      </c>
      <c r="F487">
        <f>IF(Register!$A487="","",N(Register!$I487))</f>
        <v/>
      </c>
      <c r="G487">
        <f>IF(Register!$A487="","",IF(N(Register!$J487)&gt;=N(Register!$I487),"yes","no"))</f>
        <v/>
      </c>
    </row>
    <row r="488" spans="1:7">
      <c r="A488">
        <f>IF(Register!$A488="","",TRIM(Register!$A488))</f>
        <v/>
      </c>
      <c r="B488" s="21">
        <f>IF(Register!$A488="","",SUBSTITUTE(SUBSTITUTE(SUBSTITUTE(Register!$B488&amp;""," ",""),"-",""),"+",""))</f>
        <v/>
      </c>
      <c r="C488">
        <f>IF(Register!$A488="","",TRIM(Register!$C488&amp;""))</f>
        <v/>
      </c>
      <c r="D488" s="21">
        <f>IF(Register!$A488="","",IF(Register!$D488="","",IF(ISNUMBER(Register!$D488),YEAR(Register!$D488)&amp;"-"&amp;TEXT(MONTH(Register!$D488),"00")&amp;"-"&amp;TEXT(DAY(Register!$D488),"00"),Register!$D488&amp;"")))</f>
        <v/>
      </c>
      <c r="E488">
        <f>IF(Register!$A488="","",IF(Register!$E488="","",Register!$E488))</f>
        <v/>
      </c>
      <c r="F488">
        <f>IF(Register!$A488="","",N(Register!$I488))</f>
        <v/>
      </c>
      <c r="G488">
        <f>IF(Register!$A488="","",IF(N(Register!$J488)&gt;=N(Register!$I488),"yes","no"))</f>
        <v/>
      </c>
    </row>
    <row r="489" spans="1:7">
      <c r="A489">
        <f>IF(Register!$A489="","",TRIM(Register!$A489))</f>
        <v/>
      </c>
      <c r="B489" s="21">
        <f>IF(Register!$A489="","",SUBSTITUTE(SUBSTITUTE(SUBSTITUTE(Register!$B489&amp;""," ",""),"-",""),"+",""))</f>
        <v/>
      </c>
      <c r="C489">
        <f>IF(Register!$A489="","",TRIM(Register!$C489&amp;""))</f>
        <v/>
      </c>
      <c r="D489" s="21">
        <f>IF(Register!$A489="","",IF(Register!$D489="","",IF(ISNUMBER(Register!$D489),YEAR(Register!$D489)&amp;"-"&amp;TEXT(MONTH(Register!$D489),"00")&amp;"-"&amp;TEXT(DAY(Register!$D489),"00"),Register!$D489&amp;"")))</f>
        <v/>
      </c>
      <c r="E489">
        <f>IF(Register!$A489="","",IF(Register!$E489="","",Register!$E489))</f>
        <v/>
      </c>
      <c r="F489">
        <f>IF(Register!$A489="","",N(Register!$I489))</f>
        <v/>
      </c>
      <c r="G489">
        <f>IF(Register!$A489="","",IF(N(Register!$J489)&gt;=N(Register!$I489),"yes","no"))</f>
        <v/>
      </c>
    </row>
    <row r="490" spans="1:7">
      <c r="A490">
        <f>IF(Register!$A490="","",TRIM(Register!$A490))</f>
        <v/>
      </c>
      <c r="B490" s="21">
        <f>IF(Register!$A490="","",SUBSTITUTE(SUBSTITUTE(SUBSTITUTE(Register!$B490&amp;""," ",""),"-",""),"+",""))</f>
        <v/>
      </c>
      <c r="C490">
        <f>IF(Register!$A490="","",TRIM(Register!$C490&amp;""))</f>
        <v/>
      </c>
      <c r="D490" s="21">
        <f>IF(Register!$A490="","",IF(Register!$D490="","",IF(ISNUMBER(Register!$D490),YEAR(Register!$D490)&amp;"-"&amp;TEXT(MONTH(Register!$D490),"00")&amp;"-"&amp;TEXT(DAY(Register!$D490),"00"),Register!$D490&amp;"")))</f>
        <v/>
      </c>
      <c r="E490">
        <f>IF(Register!$A490="","",IF(Register!$E490="","",Register!$E490))</f>
        <v/>
      </c>
      <c r="F490">
        <f>IF(Register!$A490="","",N(Register!$I490))</f>
        <v/>
      </c>
      <c r="G490">
        <f>IF(Register!$A490="","",IF(N(Register!$J490)&gt;=N(Register!$I490),"yes","no"))</f>
        <v/>
      </c>
    </row>
    <row r="491" spans="1:7">
      <c r="A491">
        <f>IF(Register!$A491="","",TRIM(Register!$A491))</f>
        <v/>
      </c>
      <c r="B491" s="21">
        <f>IF(Register!$A491="","",SUBSTITUTE(SUBSTITUTE(SUBSTITUTE(Register!$B491&amp;""," ",""),"-",""),"+",""))</f>
        <v/>
      </c>
      <c r="C491">
        <f>IF(Register!$A491="","",TRIM(Register!$C491&amp;""))</f>
        <v/>
      </c>
      <c r="D491" s="21">
        <f>IF(Register!$A491="","",IF(Register!$D491="","",IF(ISNUMBER(Register!$D491),YEAR(Register!$D491)&amp;"-"&amp;TEXT(MONTH(Register!$D491),"00")&amp;"-"&amp;TEXT(DAY(Register!$D491),"00"),Register!$D491&amp;"")))</f>
        <v/>
      </c>
      <c r="E491">
        <f>IF(Register!$A491="","",IF(Register!$E491="","",Register!$E491))</f>
        <v/>
      </c>
      <c r="F491">
        <f>IF(Register!$A491="","",N(Register!$I491))</f>
        <v/>
      </c>
      <c r="G491">
        <f>IF(Register!$A491="","",IF(N(Register!$J491)&gt;=N(Register!$I491),"yes","no"))</f>
        <v/>
      </c>
    </row>
    <row r="492" spans="1:7">
      <c r="A492">
        <f>IF(Register!$A492="","",TRIM(Register!$A492))</f>
        <v/>
      </c>
      <c r="B492" s="21">
        <f>IF(Register!$A492="","",SUBSTITUTE(SUBSTITUTE(SUBSTITUTE(Register!$B492&amp;""," ",""),"-",""),"+",""))</f>
        <v/>
      </c>
      <c r="C492">
        <f>IF(Register!$A492="","",TRIM(Register!$C492&amp;""))</f>
        <v/>
      </c>
      <c r="D492" s="21">
        <f>IF(Register!$A492="","",IF(Register!$D492="","",IF(ISNUMBER(Register!$D492),YEAR(Register!$D492)&amp;"-"&amp;TEXT(MONTH(Register!$D492),"00")&amp;"-"&amp;TEXT(DAY(Register!$D492),"00"),Register!$D492&amp;"")))</f>
        <v/>
      </c>
      <c r="E492">
        <f>IF(Register!$A492="","",IF(Register!$E492="","",Register!$E492))</f>
        <v/>
      </c>
      <c r="F492">
        <f>IF(Register!$A492="","",N(Register!$I492))</f>
        <v/>
      </c>
      <c r="G492">
        <f>IF(Register!$A492="","",IF(N(Register!$J492)&gt;=N(Register!$I492),"yes","no"))</f>
        <v/>
      </c>
    </row>
    <row r="493" spans="1:7">
      <c r="A493">
        <f>IF(Register!$A493="","",TRIM(Register!$A493))</f>
        <v/>
      </c>
      <c r="B493" s="21">
        <f>IF(Register!$A493="","",SUBSTITUTE(SUBSTITUTE(SUBSTITUTE(Register!$B493&amp;""," ",""),"-",""),"+",""))</f>
        <v/>
      </c>
      <c r="C493">
        <f>IF(Register!$A493="","",TRIM(Register!$C493&amp;""))</f>
        <v/>
      </c>
      <c r="D493" s="21">
        <f>IF(Register!$A493="","",IF(Register!$D493="","",IF(ISNUMBER(Register!$D493),YEAR(Register!$D493)&amp;"-"&amp;TEXT(MONTH(Register!$D493),"00")&amp;"-"&amp;TEXT(DAY(Register!$D493),"00"),Register!$D493&amp;"")))</f>
        <v/>
      </c>
      <c r="E493">
        <f>IF(Register!$A493="","",IF(Register!$E493="","",Register!$E493))</f>
        <v/>
      </c>
      <c r="F493">
        <f>IF(Register!$A493="","",N(Register!$I493))</f>
        <v/>
      </c>
      <c r="G493">
        <f>IF(Register!$A493="","",IF(N(Register!$J493)&gt;=N(Register!$I493),"yes","no"))</f>
        <v/>
      </c>
    </row>
    <row r="494" spans="1:7">
      <c r="A494">
        <f>IF(Register!$A494="","",TRIM(Register!$A494))</f>
        <v/>
      </c>
      <c r="B494" s="21">
        <f>IF(Register!$A494="","",SUBSTITUTE(SUBSTITUTE(SUBSTITUTE(Register!$B494&amp;""," ",""),"-",""),"+",""))</f>
        <v/>
      </c>
      <c r="C494">
        <f>IF(Register!$A494="","",TRIM(Register!$C494&amp;""))</f>
        <v/>
      </c>
      <c r="D494" s="21">
        <f>IF(Register!$A494="","",IF(Register!$D494="","",IF(ISNUMBER(Register!$D494),YEAR(Register!$D494)&amp;"-"&amp;TEXT(MONTH(Register!$D494),"00")&amp;"-"&amp;TEXT(DAY(Register!$D494),"00"),Register!$D494&amp;"")))</f>
        <v/>
      </c>
      <c r="E494">
        <f>IF(Register!$A494="","",IF(Register!$E494="","",Register!$E494))</f>
        <v/>
      </c>
      <c r="F494">
        <f>IF(Register!$A494="","",N(Register!$I494))</f>
        <v/>
      </c>
      <c r="G494">
        <f>IF(Register!$A494="","",IF(N(Register!$J494)&gt;=N(Register!$I494),"yes","no"))</f>
        <v/>
      </c>
    </row>
    <row r="495" spans="1:7">
      <c r="A495">
        <f>IF(Register!$A495="","",TRIM(Register!$A495))</f>
        <v/>
      </c>
      <c r="B495" s="21">
        <f>IF(Register!$A495="","",SUBSTITUTE(SUBSTITUTE(SUBSTITUTE(Register!$B495&amp;""," ",""),"-",""),"+",""))</f>
        <v/>
      </c>
      <c r="C495">
        <f>IF(Register!$A495="","",TRIM(Register!$C495&amp;""))</f>
        <v/>
      </c>
      <c r="D495" s="21">
        <f>IF(Register!$A495="","",IF(Register!$D495="","",IF(ISNUMBER(Register!$D495),YEAR(Register!$D495)&amp;"-"&amp;TEXT(MONTH(Register!$D495),"00")&amp;"-"&amp;TEXT(DAY(Register!$D495),"00"),Register!$D495&amp;"")))</f>
        <v/>
      </c>
      <c r="E495">
        <f>IF(Register!$A495="","",IF(Register!$E495="","",Register!$E495))</f>
        <v/>
      </c>
      <c r="F495">
        <f>IF(Register!$A495="","",N(Register!$I495))</f>
        <v/>
      </c>
      <c r="G495">
        <f>IF(Register!$A495="","",IF(N(Register!$J495)&gt;=N(Register!$I495),"yes","no"))</f>
        <v/>
      </c>
    </row>
    <row r="496" spans="1:7">
      <c r="A496">
        <f>IF(Register!$A496="","",TRIM(Register!$A496))</f>
        <v/>
      </c>
      <c r="B496" s="21">
        <f>IF(Register!$A496="","",SUBSTITUTE(SUBSTITUTE(SUBSTITUTE(Register!$B496&amp;""," ",""),"-",""),"+",""))</f>
        <v/>
      </c>
      <c r="C496">
        <f>IF(Register!$A496="","",TRIM(Register!$C496&amp;""))</f>
        <v/>
      </c>
      <c r="D496" s="21">
        <f>IF(Register!$A496="","",IF(Register!$D496="","",IF(ISNUMBER(Register!$D496),YEAR(Register!$D496)&amp;"-"&amp;TEXT(MONTH(Register!$D496),"00")&amp;"-"&amp;TEXT(DAY(Register!$D496),"00"),Register!$D496&amp;"")))</f>
        <v/>
      </c>
      <c r="E496">
        <f>IF(Register!$A496="","",IF(Register!$E496="","",Register!$E496))</f>
        <v/>
      </c>
      <c r="F496">
        <f>IF(Register!$A496="","",N(Register!$I496))</f>
        <v/>
      </c>
      <c r="G496">
        <f>IF(Register!$A496="","",IF(N(Register!$J496)&gt;=N(Register!$I496),"yes","no"))</f>
        <v/>
      </c>
    </row>
    <row r="497" spans="1:7">
      <c r="A497">
        <f>IF(Register!$A497="","",TRIM(Register!$A497))</f>
        <v/>
      </c>
      <c r="B497" s="21">
        <f>IF(Register!$A497="","",SUBSTITUTE(SUBSTITUTE(SUBSTITUTE(Register!$B497&amp;""," ",""),"-",""),"+",""))</f>
        <v/>
      </c>
      <c r="C497">
        <f>IF(Register!$A497="","",TRIM(Register!$C497&amp;""))</f>
        <v/>
      </c>
      <c r="D497" s="21">
        <f>IF(Register!$A497="","",IF(Register!$D497="","",IF(ISNUMBER(Register!$D497),YEAR(Register!$D497)&amp;"-"&amp;TEXT(MONTH(Register!$D497),"00")&amp;"-"&amp;TEXT(DAY(Register!$D497),"00"),Register!$D497&amp;"")))</f>
        <v/>
      </c>
      <c r="E497">
        <f>IF(Register!$A497="","",IF(Register!$E497="","",Register!$E497))</f>
        <v/>
      </c>
      <c r="F497">
        <f>IF(Register!$A497="","",N(Register!$I497))</f>
        <v/>
      </c>
      <c r="G497">
        <f>IF(Register!$A497="","",IF(N(Register!$J497)&gt;=N(Register!$I497),"yes","no"))</f>
        <v/>
      </c>
    </row>
    <row r="498" spans="1:7">
      <c r="A498">
        <f>IF(Register!$A498="","",TRIM(Register!$A498))</f>
        <v/>
      </c>
      <c r="B498" s="21">
        <f>IF(Register!$A498="","",SUBSTITUTE(SUBSTITUTE(SUBSTITUTE(Register!$B498&amp;""," ",""),"-",""),"+",""))</f>
        <v/>
      </c>
      <c r="C498">
        <f>IF(Register!$A498="","",TRIM(Register!$C498&amp;""))</f>
        <v/>
      </c>
      <c r="D498" s="21">
        <f>IF(Register!$A498="","",IF(Register!$D498="","",IF(ISNUMBER(Register!$D498),YEAR(Register!$D498)&amp;"-"&amp;TEXT(MONTH(Register!$D498),"00")&amp;"-"&amp;TEXT(DAY(Register!$D498),"00"),Register!$D498&amp;"")))</f>
        <v/>
      </c>
      <c r="E498">
        <f>IF(Register!$A498="","",IF(Register!$E498="","",Register!$E498))</f>
        <v/>
      </c>
      <c r="F498">
        <f>IF(Register!$A498="","",N(Register!$I498))</f>
        <v/>
      </c>
      <c r="G498">
        <f>IF(Register!$A498="","",IF(N(Register!$J498)&gt;=N(Register!$I498),"yes","no"))</f>
        <v/>
      </c>
    </row>
    <row r="499" spans="1:7">
      <c r="A499">
        <f>IF(Register!$A499="","",TRIM(Register!$A499))</f>
        <v/>
      </c>
      <c r="B499" s="21">
        <f>IF(Register!$A499="","",SUBSTITUTE(SUBSTITUTE(SUBSTITUTE(Register!$B499&amp;""," ",""),"-",""),"+",""))</f>
        <v/>
      </c>
      <c r="C499">
        <f>IF(Register!$A499="","",TRIM(Register!$C499&amp;""))</f>
        <v/>
      </c>
      <c r="D499" s="21">
        <f>IF(Register!$A499="","",IF(Register!$D499="","",IF(ISNUMBER(Register!$D499),YEAR(Register!$D499)&amp;"-"&amp;TEXT(MONTH(Register!$D499),"00")&amp;"-"&amp;TEXT(DAY(Register!$D499),"00"),Register!$D499&amp;"")))</f>
        <v/>
      </c>
      <c r="E499">
        <f>IF(Register!$A499="","",IF(Register!$E499="","",Register!$E499))</f>
        <v/>
      </c>
      <c r="F499">
        <f>IF(Register!$A499="","",N(Register!$I499))</f>
        <v/>
      </c>
      <c r="G499">
        <f>IF(Register!$A499="","",IF(N(Register!$J499)&gt;=N(Register!$I499),"yes","no"))</f>
        <v/>
      </c>
    </row>
    <row r="500" spans="1:7">
      <c r="A500">
        <f>IF(Register!$A500="","",TRIM(Register!$A500))</f>
        <v/>
      </c>
      <c r="B500" s="21">
        <f>IF(Register!$A500="","",SUBSTITUTE(SUBSTITUTE(SUBSTITUTE(Register!$B500&amp;""," ",""),"-",""),"+",""))</f>
        <v/>
      </c>
      <c r="C500">
        <f>IF(Register!$A500="","",TRIM(Register!$C500&amp;""))</f>
        <v/>
      </c>
      <c r="D500" s="21">
        <f>IF(Register!$A500="","",IF(Register!$D500="","",IF(ISNUMBER(Register!$D500),YEAR(Register!$D500)&amp;"-"&amp;TEXT(MONTH(Register!$D500),"00")&amp;"-"&amp;TEXT(DAY(Register!$D500),"00"),Register!$D500&amp;"")))</f>
        <v/>
      </c>
      <c r="E500">
        <f>IF(Register!$A500="","",IF(Register!$E500="","",Register!$E500))</f>
        <v/>
      </c>
      <c r="F500">
        <f>IF(Register!$A500="","",N(Register!$I500))</f>
        <v/>
      </c>
      <c r="G500">
        <f>IF(Register!$A500="","",IF(N(Register!$J500)&gt;=N(Register!$I500),"yes","no"))</f>
        <v/>
      </c>
    </row>
    <row r="501" spans="1:7">
      <c r="A501">
        <f>IF(Register!$A501="","",TRIM(Register!$A501))</f>
        <v/>
      </c>
      <c r="B501" s="21">
        <f>IF(Register!$A501="","",SUBSTITUTE(SUBSTITUTE(SUBSTITUTE(Register!$B501&amp;""," ",""),"-",""),"+",""))</f>
        <v/>
      </c>
      <c r="C501">
        <f>IF(Register!$A501="","",TRIM(Register!$C501&amp;""))</f>
        <v/>
      </c>
      <c r="D501" s="21">
        <f>IF(Register!$A501="","",IF(Register!$D501="","",IF(ISNUMBER(Register!$D501),YEAR(Register!$D501)&amp;"-"&amp;TEXT(MONTH(Register!$D501),"00")&amp;"-"&amp;TEXT(DAY(Register!$D501),"00"),Register!$D501&amp;"")))</f>
        <v/>
      </c>
      <c r="E501">
        <f>IF(Register!$A501="","",IF(Register!$E501="","",Register!$E501))</f>
        <v/>
      </c>
      <c r="F501">
        <f>IF(Register!$A501="","",N(Register!$I501))</f>
        <v/>
      </c>
      <c r="G501">
        <f>IF(Register!$A501="","",IF(N(Register!$J501)&gt;=N(Register!$I501),"yes","no"))</f>
        <v/>
      </c>
    </row>
  </sheetData>
  <sheetProtection sheet="1" objects="1" scenarios="1" sort="0" autoFilter="0"/>
  <pageMargins left="0.7" right="0.7" top="0.75" bottom="0.75" header="0.3" footer="0.3"/>
</worksheet>
</file>

<file path=xl/worksheets/sheet5.xml><?xml version="1.0" encoding="utf-8"?>
<worksheet xmlns="http://schemas.openxmlformats.org/spreadsheetml/2006/main" xmlns:r="http://schemas.openxmlformats.org/officeDocument/2006/relationships">
  <sheetPr>
    <tabColor rgb="FFB8BFBB"/>
  </sheetPr>
  <dimension ref="A1:I26"/>
  <sheetViews>
    <sheetView workbookViewId="0"/>
  </sheetViews>
  <sheetFormatPr defaultRowHeight="15"/>
  <cols>
    <col min="1" max="1" width="4.7109375" customWidth="1"/>
    <col min="2" max="9" width="13.7109375" customWidth="1"/>
  </cols>
  <sheetData>
    <row r="1" spans="1:9">
      <c r="B1" s="16" t="s">
        <v>41</v>
      </c>
    </row>
    <row r="2" spans="1:9">
      <c r="B2" s="15" t="s">
        <v>42</v>
      </c>
    </row>
    <row r="4" spans="1:9">
      <c r="A4" s="22">
        <v>1</v>
      </c>
      <c r="B4" s="22" t="s">
        <v>43</v>
      </c>
    </row>
    <row r="5" spans="1:9" ht="45" customHeight="1">
      <c r="B5" s="23" t="s">
        <v>44</v>
      </c>
      <c r="C5" s="23"/>
      <c r="D5" s="23"/>
      <c r="E5" s="23"/>
      <c r="F5" s="23"/>
      <c r="G5" s="23"/>
      <c r="H5" s="23"/>
      <c r="I5" s="23"/>
    </row>
    <row r="7" spans="1:9">
      <c r="A7" s="22">
        <v>2</v>
      </c>
      <c r="B7" s="22" t="s">
        <v>45</v>
      </c>
    </row>
    <row r="8" spans="1:9" ht="45" customHeight="1">
      <c r="B8" s="23" t="s">
        <v>46</v>
      </c>
      <c r="C8" s="23"/>
      <c r="D8" s="23"/>
      <c r="E8" s="23"/>
      <c r="F8" s="23"/>
      <c r="G8" s="23"/>
      <c r="H8" s="23"/>
      <c r="I8" s="23"/>
    </row>
    <row r="10" spans="1:9">
      <c r="A10" s="22">
        <v>3</v>
      </c>
      <c r="B10" s="22" t="s">
        <v>47</v>
      </c>
    </row>
    <row r="11" spans="1:9" ht="30" customHeight="1">
      <c r="B11" s="23" t="s">
        <v>48</v>
      </c>
      <c r="C11" s="23"/>
      <c r="D11" s="23"/>
      <c r="E11" s="23"/>
      <c r="F11" s="23"/>
      <c r="G11" s="23"/>
      <c r="H11" s="23"/>
      <c r="I11" s="23"/>
    </row>
    <row r="13" spans="1:9">
      <c r="A13" s="22">
        <v>4</v>
      </c>
      <c r="B13" s="22" t="s">
        <v>49</v>
      </c>
    </row>
    <row r="14" spans="1:9" ht="30" customHeight="1">
      <c r="B14" s="23" t="s">
        <v>50</v>
      </c>
      <c r="C14" s="23"/>
      <c r="D14" s="23"/>
      <c r="E14" s="23"/>
      <c r="F14" s="23"/>
      <c r="G14" s="23"/>
      <c r="H14" s="23"/>
      <c r="I14" s="23"/>
    </row>
    <row r="16" spans="1:9">
      <c r="A16" s="22">
        <v>5</v>
      </c>
      <c r="B16" s="22" t="s">
        <v>51</v>
      </c>
    </row>
    <row r="17" spans="1:9" ht="75" customHeight="1">
      <c r="B17" s="23" t="s">
        <v>52</v>
      </c>
      <c r="C17" s="23"/>
      <c r="D17" s="23"/>
      <c r="E17" s="23"/>
      <c r="F17" s="23"/>
      <c r="G17" s="23"/>
      <c r="H17" s="23"/>
      <c r="I17" s="23"/>
    </row>
    <row r="19" spans="1:9">
      <c r="A19" s="22">
        <v>6</v>
      </c>
      <c r="B19" s="22" t="s">
        <v>53</v>
      </c>
    </row>
    <row r="20" spans="1:9">
      <c r="B20" s="23" t="s">
        <v>54</v>
      </c>
      <c r="C20" s="23"/>
      <c r="D20" s="23"/>
      <c r="E20" s="23"/>
      <c r="F20" s="23"/>
      <c r="G20" s="23"/>
      <c r="H20" s="23"/>
      <c r="I20" s="23"/>
    </row>
    <row r="22" spans="1:9">
      <c r="B22" s="22" t="s">
        <v>55</v>
      </c>
    </row>
    <row r="23" spans="1:9">
      <c r="B23" s="10" t="s">
        <v>0</v>
      </c>
      <c r="C23" s="10" t="s">
        <v>56</v>
      </c>
      <c r="D23" s="10" t="s">
        <v>57</v>
      </c>
      <c r="E23" s="10" t="s">
        <v>58</v>
      </c>
      <c r="F23" s="10" t="s">
        <v>7</v>
      </c>
      <c r="G23" s="10" t="s">
        <v>59</v>
      </c>
      <c r="H23" s="10" t="s">
        <v>60</v>
      </c>
      <c r="I23" s="10" t="s">
        <v>61</v>
      </c>
    </row>
    <row r="24" spans="1:9">
      <c r="B24" s="1" t="s">
        <v>62</v>
      </c>
      <c r="C24" s="1" t="s">
        <v>63</v>
      </c>
      <c r="D24" s="1">
        <v>3</v>
      </c>
      <c r="E24" s="1" t="s">
        <v>64</v>
      </c>
      <c r="F24" s="1" t="s">
        <v>65</v>
      </c>
      <c r="G24" s="8">
        <v>4500</v>
      </c>
      <c r="H24" s="8">
        <v>4500</v>
      </c>
      <c r="I24" s="8">
        <v>0</v>
      </c>
    </row>
    <row r="25" spans="1:9">
      <c r="B25" s="1" t="s">
        <v>66</v>
      </c>
      <c r="C25" s="1" t="s">
        <v>67</v>
      </c>
      <c r="D25" s="1">
        <v>1</v>
      </c>
      <c r="E25" s="1" t="s">
        <v>68</v>
      </c>
      <c r="F25" s="1" t="s">
        <v>69</v>
      </c>
      <c r="G25" s="8">
        <v>1500</v>
      </c>
      <c r="H25" s="8">
        <v>1000</v>
      </c>
      <c r="I25" s="8">
        <v>500</v>
      </c>
    </row>
    <row r="26" spans="1:9">
      <c r="B26" s="1" t="s">
        <v>70</v>
      </c>
      <c r="C26" s="1" t="s">
        <v>71</v>
      </c>
      <c r="D26" s="1">
        <v>3</v>
      </c>
      <c r="E26" s="1" t="s">
        <v>72</v>
      </c>
      <c r="F26" s="1" t="s">
        <v>73</v>
      </c>
      <c r="G26" s="8">
        <v>4500</v>
      </c>
      <c r="H26" s="8">
        <v>4500</v>
      </c>
      <c r="I26" s="8">
        <v>0</v>
      </c>
    </row>
  </sheetData>
  <mergeCells count="6">
    <mergeCell ref="B5:I5"/>
    <mergeCell ref="B8:I8"/>
    <mergeCell ref="B11:I11"/>
    <mergeCell ref="B14:I14"/>
    <mergeCell ref="B17:I17"/>
    <mergeCell ref="B20:I2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1</vt:i4>
      </vt:variant>
    </vt:vector>
  </HeadingPairs>
  <TitlesOfParts>
    <vt:vector size="6" baseType="lpstr">
      <vt:lpstr>Register</vt:lpstr>
      <vt:lpstr>Collections</vt:lpstr>
      <vt:lpstr>Summary</vt:lpstr>
      <vt:lpstr>Members</vt:lpstr>
      <vt:lpstr>How to use</vt:lpstr>
      <vt:lpstr>Register!Print_Titles</vt:lpstr>
    </vt:vector>
  </TitlesOfParts>
  <Company>Aeren (www.aeren.io)</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Gym membership register</dc:title>
  <dc:creator>Aeren</dc:creator>
  <dc:description>Free gym membership and fees register. Upload it to Aeren from New member, Bulk add.</dc:description>
  <cp:lastModifiedBy>Aeren</cp:lastModifiedBy>
  <dcterms:created xsi:type="dcterms:W3CDTF">2026-10-20T00:00:00Z</dcterms:created>
  <dcterms:modified xsi:type="dcterms:W3CDTF">2026-10-20T00:00:00Z</dcterms:modified>
</cp:coreProperties>
</file>